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77909894q\Documents\_ARAN2023\"/>
    </mc:Choice>
  </mc:AlternateContent>
  <bookViews>
    <workbookView xWindow="0" yWindow="0" windowWidth="23040" windowHeight="9228"/>
  </bookViews>
  <sheets>
    <sheet name="EMD2023_Resultats_presidencia" sheetId="1" r:id="rId1"/>
    <sheet name="EMD2023_Participacio" sheetId="2" r:id="rId2"/>
  </sheets>
  <definedNames>
    <definedName name="_xlnm._FilterDatabase" localSheetId="1" hidden="1">EMD2023_Participacio!$A$1:$R$70</definedName>
    <definedName name="_xlnm._FilterDatabase" localSheetId="0" hidden="1">EMD2023_Resultats_presidencia!$A$1:$L$112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2" l="1"/>
  <c r="P51" i="2"/>
  <c r="R51" i="2"/>
  <c r="L51" i="2"/>
  <c r="H51" i="2"/>
  <c r="I51" i="2"/>
  <c r="J51" i="2" s="1"/>
  <c r="H37" i="2" l="1"/>
  <c r="I37" i="2"/>
  <c r="J37" i="2" s="1"/>
  <c r="L37" i="2"/>
  <c r="M37" i="2"/>
  <c r="N37" i="2" s="1"/>
  <c r="H33" i="2"/>
  <c r="M45" i="2"/>
  <c r="N45" i="2" s="1"/>
  <c r="L45" i="2"/>
  <c r="I45" i="2"/>
  <c r="J45" i="2" s="1"/>
  <c r="H45" i="2"/>
  <c r="R37" i="2" l="1"/>
  <c r="P37" i="2"/>
  <c r="P45" i="2"/>
  <c r="R45" i="2"/>
  <c r="L17" i="2"/>
  <c r="H17" i="2"/>
  <c r="M42" i="2"/>
  <c r="R42" i="2" s="1"/>
  <c r="L42" i="2"/>
  <c r="I42" i="2"/>
  <c r="J42" i="2" s="1"/>
  <c r="H42" i="2"/>
  <c r="M53" i="2"/>
  <c r="R53" i="2" s="1"/>
  <c r="L53" i="2"/>
  <c r="I53" i="2"/>
  <c r="J53" i="2" s="1"/>
  <c r="H53" i="2"/>
  <c r="M35" i="2"/>
  <c r="R35" i="2" s="1"/>
  <c r="L35" i="2"/>
  <c r="I35" i="2"/>
  <c r="J35" i="2" s="1"/>
  <c r="H35" i="2"/>
  <c r="M39" i="2"/>
  <c r="R39" i="2" s="1"/>
  <c r="L39" i="2"/>
  <c r="I39" i="2"/>
  <c r="J39" i="2" s="1"/>
  <c r="H39" i="2"/>
  <c r="M21" i="2"/>
  <c r="R21" i="2" s="1"/>
  <c r="L21" i="2"/>
  <c r="I21" i="2"/>
  <c r="J21" i="2" s="1"/>
  <c r="H21" i="2"/>
  <c r="M20" i="2"/>
  <c r="R20" i="2" s="1"/>
  <c r="L20" i="2"/>
  <c r="I20" i="2"/>
  <c r="J20" i="2" s="1"/>
  <c r="H20" i="2"/>
  <c r="M66" i="2"/>
  <c r="R66" i="2" s="1"/>
  <c r="L66" i="2"/>
  <c r="I66" i="2"/>
  <c r="J66" i="2" s="1"/>
  <c r="H66" i="2"/>
  <c r="M65" i="2"/>
  <c r="R65" i="2" s="1"/>
  <c r="L65" i="2"/>
  <c r="I65" i="2"/>
  <c r="J65" i="2" s="1"/>
  <c r="H65" i="2"/>
  <c r="M64" i="2"/>
  <c r="R64" i="2" s="1"/>
  <c r="L64" i="2"/>
  <c r="I64" i="2"/>
  <c r="J64" i="2" s="1"/>
  <c r="H64" i="2"/>
  <c r="M63" i="2"/>
  <c r="R63" i="2" s="1"/>
  <c r="L63" i="2"/>
  <c r="I63" i="2"/>
  <c r="J63" i="2" s="1"/>
  <c r="H63" i="2"/>
  <c r="M61" i="2"/>
  <c r="R61" i="2" s="1"/>
  <c r="L61" i="2"/>
  <c r="I61" i="2"/>
  <c r="J61" i="2" s="1"/>
  <c r="H61" i="2"/>
  <c r="M60" i="2"/>
  <c r="R60" i="2" s="1"/>
  <c r="L60" i="2"/>
  <c r="I60" i="2"/>
  <c r="J60" i="2" s="1"/>
  <c r="H60" i="2"/>
  <c r="M59" i="2"/>
  <c r="R59" i="2" s="1"/>
  <c r="L59" i="2"/>
  <c r="I59" i="2"/>
  <c r="J59" i="2" s="1"/>
  <c r="H59" i="2"/>
  <c r="M58" i="2"/>
  <c r="R58" i="2" s="1"/>
  <c r="L58" i="2"/>
  <c r="I58" i="2"/>
  <c r="J58" i="2" s="1"/>
  <c r="H58" i="2"/>
  <c r="M55" i="2"/>
  <c r="R55" i="2" s="1"/>
  <c r="L55" i="2"/>
  <c r="I55" i="2"/>
  <c r="J55" i="2" s="1"/>
  <c r="H55" i="2"/>
  <c r="M54" i="2"/>
  <c r="R54" i="2" s="1"/>
  <c r="L54" i="2"/>
  <c r="I54" i="2"/>
  <c r="J54" i="2" s="1"/>
  <c r="H54" i="2"/>
  <c r="M52" i="2"/>
  <c r="L52" i="2"/>
  <c r="I52" i="2"/>
  <c r="J52" i="2" s="1"/>
  <c r="H52" i="2"/>
  <c r="M50" i="2"/>
  <c r="R50" i="2" s="1"/>
  <c r="L50" i="2"/>
  <c r="I50" i="2"/>
  <c r="J50" i="2" s="1"/>
  <c r="H50" i="2"/>
  <c r="M49" i="2"/>
  <c r="R49" i="2" s="1"/>
  <c r="L49" i="2"/>
  <c r="I49" i="2"/>
  <c r="J49" i="2" s="1"/>
  <c r="H49" i="2"/>
  <c r="M46" i="2"/>
  <c r="R46" i="2" s="1"/>
  <c r="L46" i="2"/>
  <c r="I46" i="2"/>
  <c r="J46" i="2" s="1"/>
  <c r="H46" i="2"/>
  <c r="M44" i="2"/>
  <c r="R44" i="2" s="1"/>
  <c r="L44" i="2"/>
  <c r="I44" i="2"/>
  <c r="J44" i="2" s="1"/>
  <c r="H44" i="2"/>
  <c r="R43" i="2"/>
  <c r="L43" i="2"/>
  <c r="I43" i="2"/>
  <c r="J43" i="2" s="1"/>
  <c r="H43" i="2"/>
  <c r="M41" i="2"/>
  <c r="R41" i="2" s="1"/>
  <c r="L41" i="2"/>
  <c r="I41" i="2"/>
  <c r="J41" i="2" s="1"/>
  <c r="H41" i="2"/>
  <c r="M40" i="2"/>
  <c r="R40" i="2" s="1"/>
  <c r="L40" i="2"/>
  <c r="I40" i="2"/>
  <c r="J40" i="2" s="1"/>
  <c r="H40" i="2"/>
  <c r="M38" i="2"/>
  <c r="R38" i="2" s="1"/>
  <c r="L38" i="2"/>
  <c r="I38" i="2"/>
  <c r="J38" i="2" s="1"/>
  <c r="H38" i="2"/>
  <c r="M33" i="2"/>
  <c r="R33" i="2" s="1"/>
  <c r="L33" i="2"/>
  <c r="I33" i="2"/>
  <c r="J33" i="2" s="1"/>
  <c r="M36" i="2"/>
  <c r="R36" i="2" s="1"/>
  <c r="L36" i="2"/>
  <c r="I36" i="2"/>
  <c r="J36" i="2" s="1"/>
  <c r="H36" i="2"/>
  <c r="M34" i="2"/>
  <c r="R34" i="2" s="1"/>
  <c r="L34" i="2"/>
  <c r="I34" i="2"/>
  <c r="J34" i="2" s="1"/>
  <c r="H34" i="2"/>
  <c r="M32" i="2"/>
  <c r="R32" i="2" s="1"/>
  <c r="L32" i="2"/>
  <c r="I32" i="2"/>
  <c r="J32" i="2" s="1"/>
  <c r="H32" i="2"/>
  <c r="M31" i="2"/>
  <c r="R31" i="2" s="1"/>
  <c r="L31" i="2"/>
  <c r="I31" i="2"/>
  <c r="J31" i="2" s="1"/>
  <c r="H31" i="2"/>
  <c r="M30" i="2"/>
  <c r="R30" i="2" s="1"/>
  <c r="L30" i="2"/>
  <c r="I30" i="2"/>
  <c r="J30" i="2" s="1"/>
  <c r="H30" i="2"/>
  <c r="M29" i="2"/>
  <c r="R29" i="2" s="1"/>
  <c r="L29" i="2"/>
  <c r="I29" i="2"/>
  <c r="J29" i="2" s="1"/>
  <c r="H29" i="2"/>
  <c r="M27" i="2"/>
  <c r="R27" i="2" s="1"/>
  <c r="L27" i="2"/>
  <c r="I27" i="2"/>
  <c r="J27" i="2" s="1"/>
  <c r="H27" i="2"/>
  <c r="M26" i="2"/>
  <c r="R26" i="2" s="1"/>
  <c r="L26" i="2"/>
  <c r="I26" i="2"/>
  <c r="J26" i="2" s="1"/>
  <c r="H26" i="2"/>
  <c r="M57" i="2"/>
  <c r="R57" i="2" s="1"/>
  <c r="L57" i="2"/>
  <c r="I57" i="2"/>
  <c r="J57" i="2" s="1"/>
  <c r="H57" i="2"/>
  <c r="M25" i="2"/>
  <c r="R25" i="2" s="1"/>
  <c r="L25" i="2"/>
  <c r="I25" i="2"/>
  <c r="J25" i="2" s="1"/>
  <c r="H25" i="2"/>
  <c r="M24" i="2"/>
  <c r="R24" i="2" s="1"/>
  <c r="L24" i="2"/>
  <c r="I24" i="2"/>
  <c r="J24" i="2" s="1"/>
  <c r="H24" i="2"/>
  <c r="M23" i="2"/>
  <c r="R23" i="2" s="1"/>
  <c r="L23" i="2"/>
  <c r="I23" i="2"/>
  <c r="J23" i="2" s="1"/>
  <c r="H23" i="2"/>
  <c r="M22" i="2"/>
  <c r="L22" i="2"/>
  <c r="I22" i="2"/>
  <c r="J22" i="2" s="1"/>
  <c r="H22" i="2"/>
  <c r="M19" i="2"/>
  <c r="P19" i="2" s="1"/>
  <c r="L19" i="2"/>
  <c r="I19" i="2"/>
  <c r="J19" i="2" s="1"/>
  <c r="H19" i="2"/>
  <c r="M18" i="2"/>
  <c r="P18" i="2" s="1"/>
  <c r="L18" i="2"/>
  <c r="I18" i="2"/>
  <c r="J18" i="2" s="1"/>
  <c r="H18" i="2"/>
  <c r="M16" i="2"/>
  <c r="P16" i="2" s="1"/>
  <c r="L16" i="2"/>
  <c r="I16" i="2"/>
  <c r="J16" i="2" s="1"/>
  <c r="H16" i="2"/>
  <c r="M15" i="2"/>
  <c r="P15" i="2" s="1"/>
  <c r="L15" i="2"/>
  <c r="I15" i="2"/>
  <c r="J15" i="2" s="1"/>
  <c r="H15" i="2"/>
  <c r="M14" i="2"/>
  <c r="R14" i="2" s="1"/>
  <c r="L14" i="2"/>
  <c r="I14" i="2"/>
  <c r="J14" i="2" s="1"/>
  <c r="H14" i="2"/>
  <c r="M13" i="2"/>
  <c r="R13" i="2" s="1"/>
  <c r="L13" i="2"/>
  <c r="I13" i="2"/>
  <c r="J13" i="2" s="1"/>
  <c r="H13" i="2"/>
  <c r="M12" i="2"/>
  <c r="R12" i="2" s="1"/>
  <c r="L12" i="2"/>
  <c r="I12" i="2"/>
  <c r="J12" i="2" s="1"/>
  <c r="H12" i="2"/>
  <c r="M11" i="2"/>
  <c r="R11" i="2" s="1"/>
  <c r="L11" i="2"/>
  <c r="I11" i="2"/>
  <c r="J11" i="2" s="1"/>
  <c r="H11" i="2"/>
  <c r="M10" i="2"/>
  <c r="R10" i="2" s="1"/>
  <c r="L10" i="2"/>
  <c r="I10" i="2"/>
  <c r="J10" i="2" s="1"/>
  <c r="H10" i="2"/>
  <c r="M9" i="2"/>
  <c r="R9" i="2" s="1"/>
  <c r="L9" i="2"/>
  <c r="I9" i="2"/>
  <c r="J9" i="2" s="1"/>
  <c r="H9" i="2"/>
  <c r="M8" i="2"/>
  <c r="R8" i="2" s="1"/>
  <c r="L8" i="2"/>
  <c r="I8" i="2"/>
  <c r="J8" i="2" s="1"/>
  <c r="H8" i="2"/>
  <c r="M7" i="2"/>
  <c r="R7" i="2" s="1"/>
  <c r="L7" i="2"/>
  <c r="I7" i="2"/>
  <c r="J7" i="2" s="1"/>
  <c r="H7" i="2"/>
  <c r="M6" i="2"/>
  <c r="R6" i="2" s="1"/>
  <c r="L6" i="2"/>
  <c r="I6" i="2"/>
  <c r="J6" i="2" s="1"/>
  <c r="H6" i="2"/>
  <c r="M5" i="2"/>
  <c r="R5" i="2" s="1"/>
  <c r="L5" i="2"/>
  <c r="I5" i="2"/>
  <c r="J5" i="2" s="1"/>
  <c r="H5" i="2"/>
  <c r="M4" i="2"/>
  <c r="R4" i="2" s="1"/>
  <c r="L4" i="2"/>
  <c r="I4" i="2"/>
  <c r="J4" i="2" s="1"/>
  <c r="H4" i="2"/>
  <c r="M3" i="2"/>
  <c r="R3" i="2" s="1"/>
  <c r="L3" i="2"/>
  <c r="I3" i="2"/>
  <c r="J3" i="2" s="1"/>
  <c r="H3" i="2"/>
  <c r="M2" i="2"/>
  <c r="R2" i="2" s="1"/>
  <c r="L2" i="2"/>
  <c r="I2" i="2"/>
  <c r="J2" i="2" s="1"/>
  <c r="H2" i="2"/>
  <c r="M28" i="2"/>
  <c r="L28" i="2"/>
  <c r="I28" i="2"/>
  <c r="J28" i="2" s="1"/>
  <c r="H28" i="2"/>
  <c r="M62" i="2"/>
  <c r="R62" i="2" s="1"/>
  <c r="L62" i="2"/>
  <c r="I62" i="2"/>
  <c r="J62" i="2" s="1"/>
  <c r="H62" i="2"/>
  <c r="M48" i="2"/>
  <c r="R48" i="2" s="1"/>
  <c r="L48" i="2"/>
  <c r="I48" i="2"/>
  <c r="J48" i="2" s="1"/>
  <c r="H48" i="2"/>
  <c r="M47" i="2"/>
  <c r="R47" i="2" s="1"/>
  <c r="L47" i="2"/>
  <c r="I47" i="2"/>
  <c r="J47" i="2" s="1"/>
  <c r="H47" i="2"/>
  <c r="M17" i="2"/>
  <c r="R17" i="2" s="1"/>
  <c r="I17" i="2"/>
  <c r="J17" i="2" s="1"/>
  <c r="R52" i="2" l="1"/>
  <c r="P52" i="2"/>
  <c r="N55" i="2"/>
  <c r="N63" i="2"/>
  <c r="N17" i="2"/>
  <c r="N44" i="2"/>
  <c r="P17" i="2"/>
  <c r="N25" i="2"/>
  <c r="N65" i="2"/>
  <c r="N23" i="2"/>
  <c r="N52" i="2"/>
  <c r="P65" i="2"/>
  <c r="N39" i="2"/>
  <c r="N34" i="2"/>
  <c r="P39" i="2"/>
  <c r="N26" i="2"/>
  <c r="N33" i="2"/>
  <c r="N46" i="2"/>
  <c r="N58" i="2"/>
  <c r="R16" i="2"/>
  <c r="N29" i="2"/>
  <c r="N38" i="2"/>
  <c r="N50" i="2"/>
  <c r="N60" i="2"/>
  <c r="N20" i="2"/>
  <c r="N53" i="2"/>
  <c r="N31" i="2"/>
  <c r="N41" i="2"/>
  <c r="P20" i="2"/>
  <c r="P53" i="2"/>
  <c r="R19" i="2"/>
  <c r="N57" i="2"/>
  <c r="N30" i="2"/>
  <c r="N36" i="2"/>
  <c r="N40" i="2"/>
  <c r="N61" i="2"/>
  <c r="N66" i="2"/>
  <c r="N21" i="2"/>
  <c r="N35" i="2"/>
  <c r="N42" i="2"/>
  <c r="N24" i="2"/>
  <c r="N27" i="2"/>
  <c r="N32" i="2"/>
  <c r="N43" i="2"/>
  <c r="N49" i="2"/>
  <c r="N54" i="2"/>
  <c r="N59" i="2"/>
  <c r="N64" i="2"/>
  <c r="P66" i="2"/>
  <c r="P21" i="2"/>
  <c r="P35" i="2"/>
  <c r="P42" i="2"/>
  <c r="R22" i="2"/>
  <c r="P22" i="2"/>
  <c r="N48" i="2"/>
  <c r="N62" i="2"/>
  <c r="N4" i="2"/>
  <c r="N5" i="2"/>
  <c r="N6" i="2"/>
  <c r="N7" i="2"/>
  <c r="N8" i="2"/>
  <c r="N9" i="2"/>
  <c r="N10" i="2"/>
  <c r="N11" i="2"/>
  <c r="N12" i="2"/>
  <c r="N13" i="2"/>
  <c r="N14" i="2"/>
  <c r="N15" i="2"/>
  <c r="N18" i="2"/>
  <c r="N22" i="2"/>
  <c r="N47" i="2"/>
  <c r="N28" i="2"/>
  <c r="N2" i="2"/>
  <c r="N3" i="2"/>
  <c r="P47" i="2"/>
  <c r="P48" i="2"/>
  <c r="P62" i="2"/>
  <c r="P28" i="2"/>
  <c r="P2" i="2"/>
  <c r="P3" i="2"/>
  <c r="P4" i="2"/>
  <c r="P5" i="2"/>
  <c r="P6" i="2"/>
  <c r="P7" i="2"/>
  <c r="P8" i="2"/>
  <c r="P9" i="2"/>
  <c r="P10" i="2"/>
  <c r="P11" i="2"/>
  <c r="P12" i="2"/>
  <c r="P13" i="2"/>
  <c r="P14" i="2"/>
  <c r="R15" i="2"/>
  <c r="R18" i="2"/>
  <c r="R28" i="2"/>
  <c r="N16" i="2"/>
  <c r="N19" i="2"/>
  <c r="P23" i="2"/>
  <c r="P24" i="2"/>
  <c r="P25" i="2"/>
  <c r="P57" i="2"/>
  <c r="P26" i="2"/>
  <c r="P27" i="2"/>
  <c r="P29" i="2"/>
  <c r="P30" i="2"/>
  <c r="P31" i="2"/>
  <c r="P32" i="2"/>
  <c r="P34" i="2"/>
  <c r="P36" i="2"/>
  <c r="P33" i="2"/>
  <c r="P38" i="2"/>
  <c r="P40" i="2"/>
  <c r="P41" i="2"/>
  <c r="P43" i="2"/>
  <c r="P44" i="2"/>
  <c r="P46" i="2"/>
  <c r="P49" i="2"/>
  <c r="P50" i="2"/>
  <c r="P54" i="2"/>
  <c r="P55" i="2"/>
  <c r="P58" i="2"/>
  <c r="P59" i="2"/>
  <c r="P60" i="2"/>
  <c r="P61" i="2"/>
  <c r="P63" i="2"/>
  <c r="P64" i="2"/>
</calcChain>
</file>

<file path=xl/sharedStrings.xml><?xml version="1.0" encoding="utf-8"?>
<sst xmlns="http://schemas.openxmlformats.org/spreadsheetml/2006/main" count="1563" uniqueCount="630">
  <si>
    <t>CANDIDATURA_DENOMINACIO</t>
  </si>
  <si>
    <t>SIGLES</t>
  </si>
  <si>
    <t>NOM</t>
  </si>
  <si>
    <t>SEXE</t>
  </si>
  <si>
    <t>H</t>
  </si>
  <si>
    <t>D</t>
  </si>
  <si>
    <t>Candidatura de Progrés</t>
  </si>
  <si>
    <t>Josep</t>
  </si>
  <si>
    <t>Galceran</t>
  </si>
  <si>
    <t>Sellart</t>
  </si>
  <si>
    <t>José</t>
  </si>
  <si>
    <t>Jose Maria</t>
  </si>
  <si>
    <t>Camarasa</t>
  </si>
  <si>
    <t>Cortes</t>
  </si>
  <si>
    <t>Independents per Gerb - Acord Municipal</t>
  </si>
  <si>
    <t>Francisca (Paquita)</t>
  </si>
  <si>
    <t>Marquina</t>
  </si>
  <si>
    <t>Moreno</t>
  </si>
  <si>
    <t>Xavier</t>
  </si>
  <si>
    <t>García</t>
  </si>
  <si>
    <t>Sole</t>
  </si>
  <si>
    <t>Junts per Santa Maria de Meià - Compromís Municipal</t>
  </si>
  <si>
    <t>Josep Maria</t>
  </si>
  <si>
    <t>Eroles</t>
  </si>
  <si>
    <t>Novau</t>
  </si>
  <si>
    <t xml:space="preserve">Genís </t>
  </si>
  <si>
    <t>Dalmau</t>
  </si>
  <si>
    <t>Burgués</t>
  </si>
  <si>
    <t>L'EST-TE</t>
  </si>
  <si>
    <t>PSC-CP</t>
  </si>
  <si>
    <t>Francesc</t>
  </si>
  <si>
    <t>Ferrer</t>
  </si>
  <si>
    <t>Giménez</t>
  </si>
  <si>
    <t>Ramon</t>
  </si>
  <si>
    <t>Compromís amb Torroella i l'Estartit - Ara Pacte Local</t>
  </si>
  <si>
    <t xml:space="preserve">Paula </t>
  </si>
  <si>
    <t>Pigem</t>
  </si>
  <si>
    <t xml:space="preserve">Martí </t>
  </si>
  <si>
    <t>Carlos</t>
  </si>
  <si>
    <t>Futur l'Estartit - Unitat i Progrés Municipal</t>
  </si>
  <si>
    <t>Futur l'Estartit-UPM</t>
  </si>
  <si>
    <t>Frigola</t>
  </si>
  <si>
    <t>Ciurana</t>
  </si>
  <si>
    <t>Pi</t>
  </si>
  <si>
    <t>Junts per Pi - Compromís Municipal</t>
  </si>
  <si>
    <t>CM</t>
  </si>
  <si>
    <t>Nil</t>
  </si>
  <si>
    <t>Sicart</t>
  </si>
  <si>
    <t>Moragas</t>
  </si>
  <si>
    <t>Esquerra Republicana de Catalunya - Acord Municipal</t>
  </si>
  <si>
    <t>ERC-AM</t>
  </si>
  <si>
    <t>Jordi</t>
  </si>
  <si>
    <t>Aymerich</t>
  </si>
  <si>
    <t>Roldan</t>
  </si>
  <si>
    <t>Laia</t>
  </si>
  <si>
    <t>Alfons</t>
  </si>
  <si>
    <t>Escribano</t>
  </si>
  <si>
    <t>Paz</t>
  </si>
  <si>
    <t>Josa de Cadí</t>
  </si>
  <si>
    <t>Junts per Josa de Cadí - Compromís Municipal</t>
  </si>
  <si>
    <t>Joan</t>
  </si>
  <si>
    <t>Malgrat</t>
  </si>
  <si>
    <t>Butxaca</t>
  </si>
  <si>
    <t>Taús</t>
  </si>
  <si>
    <t>Montse</t>
  </si>
  <si>
    <t>Martinez</t>
  </si>
  <si>
    <t>Gasa</t>
  </si>
  <si>
    <t>Arcavell i la Farga de Moles</t>
  </si>
  <si>
    <t>Marta</t>
  </si>
  <si>
    <t>Vidal</t>
  </si>
  <si>
    <t>Fortó</t>
  </si>
  <si>
    <t>Arnau</t>
  </si>
  <si>
    <t>Ars</t>
  </si>
  <si>
    <t>Noves</t>
  </si>
  <si>
    <t>Ruf</t>
  </si>
  <si>
    <t>Sinfreu</t>
  </si>
  <si>
    <t>Asnurri</t>
  </si>
  <si>
    <t>Maria</t>
  </si>
  <si>
    <t>Clop</t>
  </si>
  <si>
    <t>Porta</t>
  </si>
  <si>
    <t>Bescaran</t>
  </si>
  <si>
    <t>Peña</t>
  </si>
  <si>
    <t>Blasi</t>
  </si>
  <si>
    <t>Front Nacional de Catalunya</t>
  </si>
  <si>
    <t>FNC</t>
  </si>
  <si>
    <t>Laura</t>
  </si>
  <si>
    <t>Martín</t>
  </si>
  <si>
    <t>Bascuñana</t>
  </si>
  <si>
    <t>Civís</t>
  </si>
  <si>
    <t>Busquets</t>
  </si>
  <si>
    <t>CP</t>
  </si>
  <si>
    <t>Comes</t>
  </si>
  <si>
    <t>Balletbó</t>
  </si>
  <si>
    <t>Martínez</t>
  </si>
  <si>
    <t>Sant Joan Fumat</t>
  </si>
  <si>
    <t>Junts per Sant Joan Fumat - Compromís Municipal</t>
  </si>
  <si>
    <t>Angel</t>
  </si>
  <si>
    <t>Cases</t>
  </si>
  <si>
    <t>Os de Civís</t>
  </si>
  <si>
    <t>Junts per Os de Civís - Compromís Municipal</t>
  </si>
  <si>
    <t>Betriu</t>
  </si>
  <si>
    <t>Roquet</t>
  </si>
  <si>
    <t>Arànser</t>
  </si>
  <si>
    <t>Junts per Arànser - Compromís Municipal</t>
  </si>
  <si>
    <t>Montserrat</t>
  </si>
  <si>
    <t>Gasch</t>
  </si>
  <si>
    <t>Echevarría</t>
  </si>
  <si>
    <t>Albert</t>
  </si>
  <si>
    <t>Víllec i Estana</t>
  </si>
  <si>
    <t>Subirana</t>
  </si>
  <si>
    <t>Martí</t>
  </si>
  <si>
    <t>Vila i Vall de Castellbò</t>
  </si>
  <si>
    <t>Maria Luz</t>
  </si>
  <si>
    <t>Yuste</t>
  </si>
  <si>
    <t>Capdevila</t>
  </si>
  <si>
    <t>Manuel</t>
  </si>
  <si>
    <t>Antoni</t>
  </si>
  <si>
    <t>Navinés</t>
  </si>
  <si>
    <t>Miró</t>
  </si>
  <si>
    <t>Francesc Xavier</t>
  </si>
  <si>
    <t xml:space="preserve">Joaquim </t>
  </si>
  <si>
    <t>Olivares</t>
  </si>
  <si>
    <t>Ballesté</t>
  </si>
  <si>
    <t>Garcia</t>
  </si>
  <si>
    <t>Canalda</t>
  </si>
  <si>
    <t>Independents per Canalda - Ara Pacte Local</t>
  </si>
  <si>
    <t>Jesús</t>
  </si>
  <si>
    <t>Alarcón</t>
  </si>
  <si>
    <t>Sala</t>
  </si>
  <si>
    <t>Riba</t>
  </si>
  <si>
    <t>Seana</t>
  </si>
  <si>
    <t>Adrià</t>
  </si>
  <si>
    <t>Gassó</t>
  </si>
  <si>
    <t>Jordana</t>
  </si>
  <si>
    <t>Junts pel Talladell - Compromís Municipal</t>
  </si>
  <si>
    <t>David Eduardo</t>
  </si>
  <si>
    <t>Prats</t>
  </si>
  <si>
    <t>Santañes</t>
  </si>
  <si>
    <t>Rocallaura</t>
  </si>
  <si>
    <t>Berta</t>
  </si>
  <si>
    <t xml:space="preserve">Pla </t>
  </si>
  <si>
    <t>Benet</t>
  </si>
  <si>
    <t>Lleida</t>
  </si>
  <si>
    <t>Treballem per Pla de la Font</t>
  </si>
  <si>
    <t>PFT</t>
  </si>
  <si>
    <t>Inés</t>
  </si>
  <si>
    <t>Galindo</t>
  </si>
  <si>
    <t>Plana</t>
  </si>
  <si>
    <t>Agrupació d'Electors "Som Poble" el Pla de la Font</t>
  </si>
  <si>
    <t>Aldavert</t>
  </si>
  <si>
    <t>Dolcet</t>
  </si>
  <si>
    <t>Raimat</t>
  </si>
  <si>
    <t>Ivan</t>
  </si>
  <si>
    <t>Fernández</t>
  </si>
  <si>
    <t>Ribelles</t>
  </si>
  <si>
    <t>GIR</t>
  </si>
  <si>
    <t>Carmen Ainhoa</t>
  </si>
  <si>
    <t>Casabón</t>
  </si>
  <si>
    <t>González</t>
  </si>
  <si>
    <t>Sucs</t>
  </si>
  <si>
    <t>AIxS-CP</t>
  </si>
  <si>
    <t>Guillem</t>
  </si>
  <si>
    <t>Boneu</t>
  </si>
  <si>
    <t>Santamaría</t>
  </si>
  <si>
    <t>Manresa</t>
  </si>
  <si>
    <t>Sant Martí de Torroella</t>
  </si>
  <si>
    <t>Som Sant Martí - Acord Municipal</t>
  </si>
  <si>
    <t>SomSM-AM</t>
  </si>
  <si>
    <t>Pere</t>
  </si>
  <si>
    <t>Bartumeus</t>
  </si>
  <si>
    <t>Rebordosa</t>
  </si>
  <si>
    <t>Junts per Sant Martí de Torroella - Compromís Municipal</t>
  </si>
  <si>
    <t>Ester</t>
  </si>
  <si>
    <t xml:space="preserve">Ros </t>
  </si>
  <si>
    <t>Pich</t>
  </si>
  <si>
    <t>Agrupació d'Independents de la Serra d'Almos (AISA) - Federació d'Independents de Catalunya - FIC</t>
  </si>
  <si>
    <t>AISA-FIC</t>
  </si>
  <si>
    <t>Lourdes</t>
  </si>
  <si>
    <t>Pascual</t>
  </si>
  <si>
    <t xml:space="preserve">Roger </t>
  </si>
  <si>
    <t>Junts - Compromís Municipal</t>
  </si>
  <si>
    <t>Giné</t>
  </si>
  <si>
    <t>Sabaté</t>
  </si>
  <si>
    <t>Carrera</t>
  </si>
  <si>
    <t>Bellaterra</t>
  </si>
  <si>
    <t>Partit dels Socialistes de Catalunya - Candidatura de Progrés</t>
  </si>
  <si>
    <t>Vazquez</t>
  </si>
  <si>
    <t>Oltra</t>
  </si>
  <si>
    <t>Puigdomènech</t>
  </si>
  <si>
    <t>Bellaterra Endavant</t>
  </si>
  <si>
    <t>Farres</t>
  </si>
  <si>
    <t>Gent per Bellaterra</t>
  </si>
  <si>
    <t xml:space="preserve">Ramon </t>
  </si>
  <si>
    <t>Andreu</t>
  </si>
  <si>
    <t>Atik</t>
  </si>
  <si>
    <t>Clara</t>
  </si>
  <si>
    <t>Falco</t>
  </si>
  <si>
    <t>Pedro</t>
  </si>
  <si>
    <t>Valldoreix Plural</t>
  </si>
  <si>
    <t>Juan José (Juanjo)</t>
  </si>
  <si>
    <t>Cortés</t>
  </si>
  <si>
    <t>Independents Sant Cugat - Independents de Catalunya</t>
  </si>
  <si>
    <t>ISC-IDC</t>
  </si>
  <si>
    <t>Neus</t>
  </si>
  <si>
    <t>Rodríguez</t>
  </si>
  <si>
    <t>Som Valldoreix</t>
  </si>
  <si>
    <t>SOM VDX</t>
  </si>
  <si>
    <t>Susana</t>
  </si>
  <si>
    <t>Herrada</t>
  </si>
  <si>
    <t>VOX</t>
  </si>
  <si>
    <t xml:space="preserve">Juan   </t>
  </si>
  <si>
    <t>Pich-Aguilera</t>
  </si>
  <si>
    <t>Blasco</t>
  </si>
  <si>
    <t>Ciutadans - Partido de la Ciudadanía</t>
  </si>
  <si>
    <t>Cs</t>
  </si>
  <si>
    <t>Josep Lluís (Pepe)</t>
  </si>
  <si>
    <t>Escofet</t>
  </si>
  <si>
    <t>Mata</t>
  </si>
  <si>
    <t>Gil</t>
  </si>
  <si>
    <t>Tortosa</t>
  </si>
  <si>
    <t>Bítem</t>
  </si>
  <si>
    <t>Irene</t>
  </si>
  <si>
    <t>Fornós</t>
  </si>
  <si>
    <t>Curto</t>
  </si>
  <si>
    <t>Junts per Bítem - Compromís Municipal</t>
  </si>
  <si>
    <t>Domenech</t>
  </si>
  <si>
    <t>Mauri</t>
  </si>
  <si>
    <t xml:space="preserve">Alberto </t>
  </si>
  <si>
    <t>Movem Bítem - Partit dels Socialistes de Catalunya - Candidatura de Progrés</t>
  </si>
  <si>
    <t>MB-PSC-CP</t>
  </si>
  <si>
    <t>Baiges</t>
  </si>
  <si>
    <t>Carcelle</t>
  </si>
  <si>
    <t>Ortega</t>
  </si>
  <si>
    <t>Subirats</t>
  </si>
  <si>
    <t>Anna</t>
  </si>
  <si>
    <t>Sergio</t>
  </si>
  <si>
    <t>Campredó</t>
  </si>
  <si>
    <t>Esquerra Republicana de Catalunya - Campredó Poble - Acord Municipal</t>
  </si>
  <si>
    <t>ERC-CMPP-AM</t>
  </si>
  <si>
    <t>Damià</t>
  </si>
  <si>
    <t>Grau</t>
  </si>
  <si>
    <t>Arasa</t>
  </si>
  <si>
    <t>Sanchez</t>
  </si>
  <si>
    <t>Junts per Campredó - Compromís Municipal</t>
  </si>
  <si>
    <t>Natàlia</t>
  </si>
  <si>
    <t>Aragonès</t>
  </si>
  <si>
    <t>Movem Campredó - Partit dels Socialistes de Catalunya - Candidatura de Progrés</t>
  </si>
  <si>
    <t>MC-PSC-CP</t>
  </si>
  <si>
    <t>Alfredo</t>
  </si>
  <si>
    <t>Ibañez</t>
  </si>
  <si>
    <t>Beltran</t>
  </si>
  <si>
    <t>Rafael</t>
  </si>
  <si>
    <t>Porres</t>
  </si>
  <si>
    <t>Marmol</t>
  </si>
  <si>
    <t>Ara Poble - Els Muntells - Ara pacte local</t>
  </si>
  <si>
    <t>Jonatan</t>
  </si>
  <si>
    <t>Juanjo</t>
  </si>
  <si>
    <t>Blanch</t>
  </si>
  <si>
    <t>Junts per Jesús - Compromís Municipal</t>
  </si>
  <si>
    <t>Victor</t>
  </si>
  <si>
    <t>Ferrando</t>
  </si>
  <si>
    <t>Pujol</t>
  </si>
  <si>
    <t>Movem Jesús - Partit dels Socialistes de Catalunya - Candidatura de Progrés</t>
  </si>
  <si>
    <t>MJ-PSC-CP</t>
  </si>
  <si>
    <t>Margarita</t>
  </si>
  <si>
    <t>Abello</t>
  </si>
  <si>
    <t>Giner</t>
  </si>
  <si>
    <t>Tremp</t>
  </si>
  <si>
    <t>Ainet de Besan</t>
  </si>
  <si>
    <t>Endavant Vall Ferrera - Acord Municipal</t>
  </si>
  <si>
    <t>Fèlix</t>
  </si>
  <si>
    <t>Bixaconill</t>
  </si>
  <si>
    <t>Saboya</t>
  </si>
  <si>
    <t>Araós</t>
  </si>
  <si>
    <t>Poch</t>
  </si>
  <si>
    <t>Ticó</t>
  </si>
  <si>
    <t>Arestui</t>
  </si>
  <si>
    <t>Fuentes</t>
  </si>
  <si>
    <t>Matheu</t>
  </si>
  <si>
    <t>Soto</t>
  </si>
  <si>
    <t>Àreu</t>
  </si>
  <si>
    <t>Iu</t>
  </si>
  <si>
    <t>Escolà</t>
  </si>
  <si>
    <t>Viladrich</t>
  </si>
  <si>
    <t>Baiasca</t>
  </si>
  <si>
    <t>Fem Baiasca - Acord Municipal</t>
  </si>
  <si>
    <t>Jansat</t>
  </si>
  <si>
    <t>Durro i Saraís</t>
  </si>
  <si>
    <t>Per la Vall - Acord Municipal</t>
  </si>
  <si>
    <t>Enric</t>
  </si>
  <si>
    <t>Plaza</t>
  </si>
  <si>
    <t>Farrero</t>
  </si>
  <si>
    <t>Espui</t>
  </si>
  <si>
    <t xml:space="preserve">Julià </t>
  </si>
  <si>
    <t>Hereu</t>
  </si>
  <si>
    <t>Lozano</t>
  </si>
  <si>
    <t>Isil i Alòs</t>
  </si>
  <si>
    <t>Impuls Isil Alós</t>
  </si>
  <si>
    <t>Guillem Manuel</t>
  </si>
  <si>
    <t>Esteban</t>
  </si>
  <si>
    <t>Isus</t>
  </si>
  <si>
    <t>Antonio</t>
  </si>
  <si>
    <t>Barado</t>
  </si>
  <si>
    <t>Manyanet</t>
  </si>
  <si>
    <t>Soro</t>
  </si>
  <si>
    <t>Cayuela</t>
  </si>
  <si>
    <t>Montenartró</t>
  </si>
  <si>
    <t xml:space="preserve">Ricard  </t>
  </si>
  <si>
    <t>Barnés</t>
  </si>
  <si>
    <t>Torras</t>
  </si>
  <si>
    <t>Sellui</t>
  </si>
  <si>
    <t>Fem Sellui, Agrupació d'Electores i Electors</t>
  </si>
  <si>
    <t>Perelló</t>
  </si>
  <si>
    <t>Riera</t>
  </si>
  <si>
    <t>Senet</t>
  </si>
  <si>
    <t>Mes x Senet - Candidatura de Progrés</t>
  </si>
  <si>
    <t>Josep Antoni</t>
  </si>
  <si>
    <t>Parache</t>
  </si>
  <si>
    <t>Palacín</t>
  </si>
  <si>
    <t>Sorpe</t>
  </si>
  <si>
    <t>Compromís x Sorpe - Candidatura de Progrés</t>
  </si>
  <si>
    <t>Costansa</t>
  </si>
  <si>
    <t>Abadia</t>
  </si>
  <si>
    <t>Junts per les Valls d'Àneu - EMD Sorpe - Compromís Municipal</t>
  </si>
  <si>
    <t>Gema</t>
  </si>
  <si>
    <t>Tizon</t>
  </si>
  <si>
    <t>Pujals</t>
  </si>
  <si>
    <t>Sossís</t>
  </si>
  <si>
    <t>Compromís x Sossís - Candidatura de Progrés</t>
  </si>
  <si>
    <t>Rafel</t>
  </si>
  <si>
    <t>Noray</t>
  </si>
  <si>
    <t>Peret</t>
  </si>
  <si>
    <t>Tornafort</t>
  </si>
  <si>
    <t>Ernest</t>
  </si>
  <si>
    <t>Salvany</t>
  </si>
  <si>
    <t>Vilamitjana</t>
  </si>
  <si>
    <t>Compromís x Vilamitjana - Candidatura de Progrés</t>
  </si>
  <si>
    <t>CXP-CP</t>
  </si>
  <si>
    <t>Francisco</t>
  </si>
  <si>
    <t>Santos</t>
  </si>
  <si>
    <t>Sumarroca</t>
  </si>
  <si>
    <t>Farrús</t>
  </si>
  <si>
    <t>Ara Vilamitjana - Ara Pacte Local</t>
  </si>
  <si>
    <t>Carceller</t>
  </si>
  <si>
    <t>Farré</t>
  </si>
  <si>
    <t>Valls</t>
  </si>
  <si>
    <t>Picamoixons</t>
  </si>
  <si>
    <t>Magrané</t>
  </si>
  <si>
    <t>Sant Miquel de Balenyà</t>
  </si>
  <si>
    <t>Ara Sant Miquel de Balenyà</t>
  </si>
  <si>
    <t>ASMB</t>
  </si>
  <si>
    <t>Vallbona</t>
  </si>
  <si>
    <t>Unió Municipal</t>
  </si>
  <si>
    <t>UM</t>
  </si>
  <si>
    <t>Puigneró</t>
  </si>
  <si>
    <t>Vielha e Mijaran</t>
  </si>
  <si>
    <t>Arró</t>
  </si>
  <si>
    <t>UA-PSC-CP</t>
  </si>
  <si>
    <t>Cots</t>
  </si>
  <si>
    <t>Casanha</t>
  </si>
  <si>
    <t>Arties e Garòs</t>
  </si>
  <si>
    <t>Unitat d'Aran - Partit dels Socialistes de Catalunya - Candidatura de Progrés</t>
  </si>
  <si>
    <t>Canut</t>
  </si>
  <si>
    <t>Herraiz</t>
  </si>
  <si>
    <t>PRAG</t>
  </si>
  <si>
    <t>Caseny</t>
  </si>
  <si>
    <t>Durro</t>
  </si>
  <si>
    <t>Convergéncia Democratica Aranesa - Partit Nacionalista Aranés</t>
  </si>
  <si>
    <t>CDA-PNA</t>
  </si>
  <si>
    <t>Marcelina</t>
  </si>
  <si>
    <t>Fanlo</t>
  </si>
  <si>
    <t>Caujola</t>
  </si>
  <si>
    <t>Bagergue</t>
  </si>
  <si>
    <t xml:space="preserve">Sergio </t>
  </si>
  <si>
    <t>Hinojosa</t>
  </si>
  <si>
    <t>Morales</t>
  </si>
  <si>
    <t>Gessa</t>
  </si>
  <si>
    <t>Ferrero</t>
  </si>
  <si>
    <t>Pont</t>
  </si>
  <si>
    <t>Aran Amassa - Acord Municipal</t>
  </si>
  <si>
    <t>AA-AM</t>
  </si>
  <si>
    <t>Eduard</t>
  </si>
  <si>
    <t>Vilò</t>
  </si>
  <si>
    <t>Perea</t>
  </si>
  <si>
    <t>Garrido</t>
  </si>
  <si>
    <t>Paba</t>
  </si>
  <si>
    <t xml:space="preserve">Juan Jose </t>
  </si>
  <si>
    <t>España</t>
  </si>
  <si>
    <t>Consul</t>
  </si>
  <si>
    <t>Tredòs</t>
  </si>
  <si>
    <t>Unha</t>
  </si>
  <si>
    <t>Esther</t>
  </si>
  <si>
    <t>Bruna</t>
  </si>
  <si>
    <t>Bejarano</t>
  </si>
  <si>
    <t>Arròs e Vila</t>
  </si>
  <si>
    <t>Borja</t>
  </si>
  <si>
    <t>Bernadets</t>
  </si>
  <si>
    <t>Coyo</t>
  </si>
  <si>
    <t>Aubèrt e Betlan</t>
  </si>
  <si>
    <t>Farran</t>
  </si>
  <si>
    <t>Mireia</t>
  </si>
  <si>
    <t>Macip</t>
  </si>
  <si>
    <t>Musté</t>
  </si>
  <si>
    <t>Nart</t>
  </si>
  <si>
    <t>Gallart</t>
  </si>
  <si>
    <t>Betren</t>
  </si>
  <si>
    <t>Vanessa</t>
  </si>
  <si>
    <t>Fandiño</t>
  </si>
  <si>
    <t>Álvarez</t>
  </si>
  <si>
    <t>María del Carmen</t>
  </si>
  <si>
    <t>Albacete</t>
  </si>
  <si>
    <t>Casau</t>
  </si>
  <si>
    <t>Miguel Angel</t>
  </si>
  <si>
    <t>de Reina</t>
  </si>
  <si>
    <t>Escunhau e Casarilh</t>
  </si>
  <si>
    <t>José María</t>
  </si>
  <si>
    <t>Verges</t>
  </si>
  <si>
    <t>Moga</t>
  </si>
  <si>
    <t>Gausac</t>
  </si>
  <si>
    <t>Ruth</t>
  </si>
  <si>
    <t>Barella</t>
  </si>
  <si>
    <t xml:space="preserve">Sole </t>
  </si>
  <si>
    <t>Perpiñà</t>
  </si>
  <si>
    <t>Martimpe</t>
  </si>
  <si>
    <t>Vilac</t>
  </si>
  <si>
    <t>María Yolanda</t>
  </si>
  <si>
    <t>Riestra</t>
  </si>
  <si>
    <t>Eric</t>
  </si>
  <si>
    <t>Rella</t>
  </si>
  <si>
    <t>Jaquet</t>
  </si>
  <si>
    <t>Valldoreix</t>
  </si>
  <si>
    <t>Independents per Fontllonga i Ametlla - Acord Municipal</t>
  </si>
  <si>
    <t>Més per l'Estartit - Partit dels Socialistes de Catalunya - Candidatura de Progrés</t>
  </si>
  <si>
    <t>Agrupació d'Independents x Sucs - Candidatura de Progrés</t>
  </si>
  <si>
    <t>Compromís Municipal - Compromís Municipal</t>
  </si>
  <si>
    <t>GIR (Grup Iniciativa per Raimat)</t>
  </si>
  <si>
    <t>Junts per Llavorsí - EMD Arestui - Compromís Municipal</t>
  </si>
  <si>
    <t>Montenartró - Fem Poble - Acord Municipal</t>
  </si>
  <si>
    <t>08266001</t>
  </si>
  <si>
    <t>08218001</t>
  </si>
  <si>
    <t>08269001</t>
  </si>
  <si>
    <t>08205001</t>
  </si>
  <si>
    <t>Cerdanyola del Vallès</t>
  </si>
  <si>
    <t>Sant Joan de Vilatorrada</t>
  </si>
  <si>
    <t>Seva</t>
  </si>
  <si>
    <t>Sant Cugat del Vallès</t>
  </si>
  <si>
    <t>Torroella de Montgrí</t>
  </si>
  <si>
    <t>17199001</t>
  </si>
  <si>
    <t>Alins</t>
  </si>
  <si>
    <t>25017002</t>
  </si>
  <si>
    <t>Lles de Cerdanya</t>
  </si>
  <si>
    <t>25127001</t>
  </si>
  <si>
    <t>25017003</t>
  </si>
  <si>
    <t>25239001</t>
  </si>
  <si>
    <t>Valls de Valira, les</t>
  </si>
  <si>
    <t>25126001</t>
  </si>
  <si>
    <t>Llavorsí</t>
  </si>
  <si>
    <t>25017004</t>
  </si>
  <si>
    <t>Es Bòrdes</t>
  </si>
  <si>
    <t>25057001</t>
  </si>
  <si>
    <t>25243001</t>
  </si>
  <si>
    <t>25239002</t>
  </si>
  <si>
    <t>Naut Aran</t>
  </si>
  <si>
    <t>25025002</t>
  </si>
  <si>
    <t>25239003</t>
  </si>
  <si>
    <t>25243002</t>
  </si>
  <si>
    <t>25025003</t>
  </si>
  <si>
    <t>25126002</t>
  </si>
  <si>
    <t>Artesa de Segre</t>
  </si>
  <si>
    <t>25034001</t>
  </si>
  <si>
    <t>25239004</t>
  </si>
  <si>
    <t>25243003</t>
  </si>
  <si>
    <t>Odèn</t>
  </si>
  <si>
    <t>25148001</t>
  </si>
  <si>
    <t>25243004</t>
  </si>
  <si>
    <t>25239005</t>
  </si>
  <si>
    <t>Vall de Boí, la</t>
  </si>
  <si>
    <t>25043001</t>
  </si>
  <si>
    <t>Tàrrega</t>
  </si>
  <si>
    <t>25217002</t>
  </si>
  <si>
    <t>25243005</t>
  </si>
  <si>
    <t>Torre de Cabdella</t>
  </si>
  <si>
    <t>25227001</t>
  </si>
  <si>
    <t>25062001</t>
  </si>
  <si>
    <t>25243006</t>
  </si>
  <si>
    <t>25156001</t>
  </si>
  <si>
    <t>25025005</t>
  </si>
  <si>
    <t>Alt Àneu</t>
  </si>
  <si>
    <t>25024001</t>
  </si>
  <si>
    <t>25910001</t>
  </si>
  <si>
    <t>Josa i Tuixén</t>
  </si>
  <si>
    <t>25906001</t>
  </si>
  <si>
    <t>Sarroca de Bellera</t>
  </si>
  <si>
    <t>25201001</t>
  </si>
  <si>
    <t>25126003</t>
  </si>
  <si>
    <t>25239006</t>
  </si>
  <si>
    <t>Bellver de Cerdanya</t>
  </si>
  <si>
    <t>25051001</t>
  </si>
  <si>
    <t>25912001</t>
  </si>
  <si>
    <t>Gimenells i el Pla de la Font</t>
  </si>
  <si>
    <t>25120002</t>
  </si>
  <si>
    <t>Vallbona de les Monges</t>
  </si>
  <si>
    <t>25238001</t>
  </si>
  <si>
    <t>25239007</t>
  </si>
  <si>
    <t>Vilanova de Meià</t>
  </si>
  <si>
    <t>25250001</t>
  </si>
  <si>
    <t>Bellpuig</t>
  </si>
  <si>
    <t>25050001</t>
  </si>
  <si>
    <t>Baix Pallars</t>
  </si>
  <si>
    <t>25039001</t>
  </si>
  <si>
    <t>Vilaller</t>
  </si>
  <si>
    <t>25245001</t>
  </si>
  <si>
    <t>25024002</t>
  </si>
  <si>
    <t>Conca de Dalt</t>
  </si>
  <si>
    <t>25161001</t>
  </si>
  <si>
    <t>25120001</t>
  </si>
  <si>
    <t>Valls d'Aguilar, les</t>
  </si>
  <si>
    <t>25906002</t>
  </si>
  <si>
    <t>Soriguera</t>
  </si>
  <si>
    <t>25208001</t>
  </si>
  <si>
    <t>25025001</t>
  </si>
  <si>
    <t>25025006</t>
  </si>
  <si>
    <t>25140001</t>
  </si>
  <si>
    <t>25243007</t>
  </si>
  <si>
    <t>25234001</t>
  </si>
  <si>
    <t>Montellà i Martinet</t>
  </si>
  <si>
    <t>25139001</t>
  </si>
  <si>
    <t>43155002</t>
  </si>
  <si>
    <t>43155003</t>
  </si>
  <si>
    <t>Sant Jaume d'Enveja</t>
  </si>
  <si>
    <t>43902001</t>
  </si>
  <si>
    <t>43155001</t>
  </si>
  <si>
    <t>Tivissa</t>
  </si>
  <si>
    <t>43150001</t>
  </si>
  <si>
    <t>43161001</t>
  </si>
  <si>
    <t>1_COGNOM</t>
  </si>
  <si>
    <t>2_COGNOM</t>
  </si>
  <si>
    <t>Partit dels Socialistes de Catalunya - Units - Candidatura de Progrés</t>
  </si>
  <si>
    <t>Iniciativa Municipal de Persones Unides, Lliure i Solidàriament</t>
  </si>
  <si>
    <t>Fem Isil-Alós - Acord Municipal</t>
  </si>
  <si>
    <t>Junts per La Guàrdia d'Ares - Compromís Municipal</t>
  </si>
  <si>
    <t>IMPULS</t>
  </si>
  <si>
    <t>Junts per La Vila i Vall de Castellbò - Compromís Municipal</t>
  </si>
  <si>
    <t>L'Estartit Som Tots - Tots Empordà</t>
  </si>
  <si>
    <t>NOM_MUNICIPI</t>
  </si>
  <si>
    <t>CODI_EMD</t>
  </si>
  <si>
    <t>NOM_EMD</t>
  </si>
  <si>
    <t>ARA PL</t>
  </si>
  <si>
    <t>Partit Renovador Arties-Garòs</t>
  </si>
  <si>
    <t>Estartit, l'</t>
  </si>
  <si>
    <t>COMPROMÍS-ARA PL</t>
  </si>
  <si>
    <t>VALLDOREIX PLURAL</t>
  </si>
  <si>
    <t>Talladell, el</t>
  </si>
  <si>
    <t>Guàrdia d'Ares, la</t>
  </si>
  <si>
    <t>Pla de la Font, el</t>
  </si>
  <si>
    <t>Muntells, els</t>
  </si>
  <si>
    <t>Serra d'Almos, la</t>
  </si>
  <si>
    <t>CODI_COMARCA</t>
  </si>
  <si>
    <t>NOM_COMARCA_ARAN</t>
  </si>
  <si>
    <t>Montferrer i Castellbò</t>
  </si>
  <si>
    <t>Os de Balaguer</t>
  </si>
  <si>
    <t>8104020002</t>
  </si>
  <si>
    <t>Vallès Occidental</t>
  </si>
  <si>
    <t>8100750006</t>
  </si>
  <si>
    <t>Bages</t>
  </si>
  <si>
    <t>8102490004</t>
  </si>
  <si>
    <t>Osona</t>
  </si>
  <si>
    <t>8101080001</t>
  </si>
  <si>
    <t>Baix Empordà</t>
  </si>
  <si>
    <t>8102650006</t>
  </si>
  <si>
    <t>Pallars Sobirà</t>
  </si>
  <si>
    <t>8101540003</t>
  </si>
  <si>
    <t>Cerdanya</t>
  </si>
  <si>
    <t>8100430008</t>
  </si>
  <si>
    <t>Alt Urgell</t>
  </si>
  <si>
    <t>8103980001</t>
  </si>
  <si>
    <t>Aran</t>
  </si>
  <si>
    <t>8102340003</t>
  </si>
  <si>
    <t>Noguera</t>
  </si>
  <si>
    <t>8103500000</t>
  </si>
  <si>
    <t>Solsonès</t>
  </si>
  <si>
    <t>8100560009</t>
  </si>
  <si>
    <t>Alta Ribagorça</t>
  </si>
  <si>
    <t>8103850006</t>
  </si>
  <si>
    <t>Urgell</t>
  </si>
  <si>
    <t>8102520002</t>
  </si>
  <si>
    <t>Pallars Jussà</t>
  </si>
  <si>
    <t>8103320002</t>
  </si>
  <si>
    <t>Segrià</t>
  </si>
  <si>
    <t>8100940003</t>
  </si>
  <si>
    <t>Baix Ebre</t>
  </si>
  <si>
    <t>8102280001</t>
  </si>
  <si>
    <t>Montsià</t>
  </si>
  <si>
    <t>8103040003</t>
  </si>
  <si>
    <t>Ribera d'Ebre</t>
  </si>
  <si>
    <t>8100170005</t>
  </si>
  <si>
    <t>Alt Camp</t>
  </si>
  <si>
    <t>Ramon Oscar</t>
  </si>
  <si>
    <t>Vots</t>
  </si>
  <si>
    <t>Associació Independent de Tornafort</t>
  </si>
  <si>
    <t>Cens</t>
  </si>
  <si>
    <t>Votants</t>
  </si>
  <si>
    <t>% Votants</t>
  </si>
  <si>
    <t>Abstenció</t>
  </si>
  <si>
    <t>% Abstenció</t>
  </si>
  <si>
    <t>Vots_Nuls</t>
  </si>
  <si>
    <t>% Nuls</t>
  </si>
  <si>
    <t>Vots_Vàlids</t>
  </si>
  <si>
    <t>% Vàlids</t>
  </si>
  <si>
    <t>Vots_Candidats</t>
  </si>
  <si>
    <t>% Candidats</t>
  </si>
  <si>
    <t>Vots_blancs</t>
  </si>
  <si>
    <t>% Blancs</t>
  </si>
  <si>
    <t>Sabater</t>
  </si>
  <si>
    <t>COMARQUES i ARAN</t>
  </si>
  <si>
    <t>Santa Maria de Meià</t>
  </si>
  <si>
    <t>Fontllonga i Ametlla</t>
  </si>
  <si>
    <t xml:space="preserve">Gerb </t>
  </si>
  <si>
    <t>Baldomar</t>
  </si>
  <si>
    <t>Gerb</t>
  </si>
  <si>
    <t>n/d</t>
  </si>
  <si>
    <t>-</t>
  </si>
  <si>
    <t>Maria Lourdes</t>
  </si>
  <si>
    <t>Pena</t>
  </si>
  <si>
    <t>Navarro</t>
  </si>
  <si>
    <t>Guàrdia d'Ares, la *</t>
  </si>
  <si>
    <t>n/d: no disponible</t>
  </si>
  <si>
    <t>Unha **</t>
  </si>
  <si>
    <t>* A l'edicte publicat per la JEZ consta 17 votants, si bé hi ha 17 votants a candidats i 3 blancs</t>
  </si>
  <si>
    <t>** A  l'edicte publicat per la JEZ consta 80 votants, si bé hi ha 81 vots vàlids i 2 nuls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</si>
</sst>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Font="1"/>
    <xf numFmtId="0" fontId="0" fillId="0" borderId="0" xfId="0" applyFont="1" applyFill="1"/>
    <xf numFmtId="3" fontId="0" fillId="0" borderId="0" xfId="0" applyNumberFormat="1" applyFont="1"/>
    <xf numFmtId="49" fontId="0" fillId="0" borderId="0" xfId="0" applyNumberFormat="1" applyFont="1" applyFill="1"/>
    <xf numFmtId="1" fontId="0" fillId="0" borderId="0" xfId="0" applyNumberFormat="1" applyFont="1" applyFill="1"/>
    <xf numFmtId="3" fontId="0" fillId="0" borderId="0" xfId="0" applyNumberFormat="1" applyFont="1" applyFill="1"/>
    <xf numFmtId="1" fontId="3" fillId="0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3" fontId="1" fillId="2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10" fontId="3" fillId="0" borderId="0" xfId="0" applyNumberFormat="1" applyFont="1" applyFill="1"/>
    <xf numFmtId="3" fontId="3" fillId="0" borderId="0" xfId="0" applyNumberFormat="1" applyFont="1" applyFill="1"/>
    <xf numFmtId="0" fontId="3" fillId="0" borderId="0" xfId="0" applyNumberFormat="1" applyFont="1" applyFill="1"/>
    <xf numFmtId="0" fontId="5" fillId="0" borderId="0" xfId="0" applyFont="1" applyFill="1"/>
    <xf numFmtId="0" fontId="3" fillId="0" borderId="0" xfId="0" applyFont="1" applyFill="1" applyAlignment="1">
      <alignment horizontal="right"/>
    </xf>
    <xf numFmtId="10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zoomScale="98" zoomScaleNormal="98" workbookViewId="0">
      <pane ySplit="1" topLeftCell="A2" activePane="bottomLeft" state="frozen"/>
      <selection pane="bottomLeft"/>
    </sheetView>
  </sheetViews>
  <sheetFormatPr defaultColWidth="16.109375" defaultRowHeight="14.4" x14ac:dyDescent="0.3"/>
  <cols>
    <col min="1" max="2" width="16.109375" style="1"/>
    <col min="3" max="3" width="22.88671875" style="1" customWidth="1"/>
    <col min="4" max="4" width="16.109375" style="1"/>
    <col min="5" max="5" width="23.5546875" style="1" customWidth="1"/>
    <col min="6" max="6" width="67.5546875" style="1" customWidth="1"/>
    <col min="7" max="7" width="18.109375" style="1" customWidth="1"/>
    <col min="8" max="10" width="16.109375" style="1"/>
    <col min="11" max="11" width="7.88671875" style="1" customWidth="1"/>
    <col min="12" max="12" width="8.88671875" style="3" customWidth="1"/>
    <col min="13" max="16384" width="16.109375" style="1"/>
  </cols>
  <sheetData>
    <row r="1" spans="1:12" x14ac:dyDescent="0.3">
      <c r="A1" s="8" t="s">
        <v>557</v>
      </c>
      <c r="B1" s="8" t="s">
        <v>558</v>
      </c>
      <c r="C1" s="9" t="s">
        <v>544</v>
      </c>
      <c r="D1" s="8" t="s">
        <v>545</v>
      </c>
      <c r="E1" s="8" t="s">
        <v>546</v>
      </c>
      <c r="F1" s="8" t="s">
        <v>0</v>
      </c>
      <c r="G1" s="9" t="s">
        <v>1</v>
      </c>
      <c r="H1" s="8" t="s">
        <v>2</v>
      </c>
      <c r="I1" s="8" t="s">
        <v>535</v>
      </c>
      <c r="J1" s="8" t="s">
        <v>536</v>
      </c>
      <c r="K1" s="8" t="s">
        <v>3</v>
      </c>
      <c r="L1" s="10" t="s">
        <v>598</v>
      </c>
    </row>
    <row r="2" spans="1:12" s="2" customFormat="1" x14ac:dyDescent="0.3">
      <c r="A2" s="12" t="s">
        <v>569</v>
      </c>
      <c r="B2" s="12" t="s">
        <v>570</v>
      </c>
      <c r="C2" s="12" t="s">
        <v>448</v>
      </c>
      <c r="D2" s="11" t="s">
        <v>449</v>
      </c>
      <c r="E2" s="12" t="s">
        <v>268</v>
      </c>
      <c r="F2" s="12" t="s">
        <v>269</v>
      </c>
      <c r="G2" s="12"/>
      <c r="H2" s="12" t="s">
        <v>270</v>
      </c>
      <c r="I2" s="12" t="s">
        <v>271</v>
      </c>
      <c r="J2" s="12" t="s">
        <v>272</v>
      </c>
      <c r="K2" s="12" t="s">
        <v>4</v>
      </c>
      <c r="L2" s="15">
        <v>36</v>
      </c>
    </row>
    <row r="3" spans="1:12" s="2" customFormat="1" x14ac:dyDescent="0.3">
      <c r="A3" s="12" t="s">
        <v>571</v>
      </c>
      <c r="B3" s="12" t="s">
        <v>572</v>
      </c>
      <c r="C3" s="12" t="s">
        <v>450</v>
      </c>
      <c r="D3" s="11" t="s">
        <v>451</v>
      </c>
      <c r="E3" s="12" t="s">
        <v>102</v>
      </c>
      <c r="F3" s="12" t="s">
        <v>103</v>
      </c>
      <c r="G3" s="12" t="s">
        <v>45</v>
      </c>
      <c r="H3" s="12" t="s">
        <v>104</v>
      </c>
      <c r="I3" s="12" t="s">
        <v>105</v>
      </c>
      <c r="J3" s="12" t="s">
        <v>106</v>
      </c>
      <c r="K3" s="12" t="s">
        <v>5</v>
      </c>
      <c r="L3" s="15">
        <v>25</v>
      </c>
    </row>
    <row r="4" spans="1:12" s="2" customFormat="1" x14ac:dyDescent="0.3">
      <c r="A4" s="12" t="s">
        <v>569</v>
      </c>
      <c r="B4" s="12" t="s">
        <v>570</v>
      </c>
      <c r="C4" s="12" t="s">
        <v>448</v>
      </c>
      <c r="D4" s="11" t="s">
        <v>452</v>
      </c>
      <c r="E4" s="12" t="s">
        <v>273</v>
      </c>
      <c r="F4" s="12" t="s">
        <v>269</v>
      </c>
      <c r="G4" s="12"/>
      <c r="H4" s="12" t="s">
        <v>22</v>
      </c>
      <c r="I4" s="12" t="s">
        <v>274</v>
      </c>
      <c r="J4" s="12" t="s">
        <v>275</v>
      </c>
      <c r="K4" s="12" t="s">
        <v>4</v>
      </c>
      <c r="L4" s="15">
        <v>17</v>
      </c>
    </row>
    <row r="5" spans="1:12" s="2" customFormat="1" x14ac:dyDescent="0.3">
      <c r="A5" s="12" t="s">
        <v>573</v>
      </c>
      <c r="B5" s="12" t="s">
        <v>574</v>
      </c>
      <c r="C5" s="11" t="s">
        <v>454</v>
      </c>
      <c r="D5" s="11" t="s">
        <v>453</v>
      </c>
      <c r="E5" s="12" t="s">
        <v>67</v>
      </c>
      <c r="F5" s="12" t="s">
        <v>49</v>
      </c>
      <c r="G5" s="12" t="s">
        <v>50</v>
      </c>
      <c r="H5" s="12" t="s">
        <v>68</v>
      </c>
      <c r="I5" s="12" t="s">
        <v>69</v>
      </c>
      <c r="J5" s="12" t="s">
        <v>70</v>
      </c>
      <c r="K5" s="12" t="s">
        <v>5</v>
      </c>
      <c r="L5" s="15">
        <v>12</v>
      </c>
    </row>
    <row r="6" spans="1:12" s="2" customFormat="1" x14ac:dyDescent="0.3">
      <c r="A6" s="12" t="s">
        <v>569</v>
      </c>
      <c r="B6" s="12" t="s">
        <v>570</v>
      </c>
      <c r="C6" s="11" t="s">
        <v>456</v>
      </c>
      <c r="D6" s="11" t="s">
        <v>455</v>
      </c>
      <c r="E6" s="12" t="s">
        <v>276</v>
      </c>
      <c r="F6" s="12" t="s">
        <v>49</v>
      </c>
      <c r="G6" s="12"/>
      <c r="H6" s="12" t="s">
        <v>126</v>
      </c>
      <c r="I6" s="12" t="s">
        <v>123</v>
      </c>
      <c r="J6" s="12" t="s">
        <v>277</v>
      </c>
      <c r="K6" s="12" t="s">
        <v>4</v>
      </c>
      <c r="L6" s="15">
        <v>9</v>
      </c>
    </row>
    <row r="7" spans="1:12" s="2" customFormat="1" x14ac:dyDescent="0.3">
      <c r="A7" s="12" t="s">
        <v>569</v>
      </c>
      <c r="B7" s="12" t="s">
        <v>570</v>
      </c>
      <c r="C7" s="11" t="s">
        <v>456</v>
      </c>
      <c r="D7" s="11" t="s">
        <v>455</v>
      </c>
      <c r="E7" s="12" t="s">
        <v>276</v>
      </c>
      <c r="F7" s="12" t="s">
        <v>436</v>
      </c>
      <c r="G7" s="12"/>
      <c r="H7" s="12" t="s">
        <v>119</v>
      </c>
      <c r="I7" s="12" t="s">
        <v>278</v>
      </c>
      <c r="J7" s="12" t="s">
        <v>279</v>
      </c>
      <c r="K7" s="12" t="s">
        <v>4</v>
      </c>
      <c r="L7" s="15">
        <v>4</v>
      </c>
    </row>
    <row r="8" spans="1:12" s="2" customFormat="1" x14ac:dyDescent="0.3">
      <c r="A8" s="12" t="s">
        <v>569</v>
      </c>
      <c r="B8" s="12" t="s">
        <v>570</v>
      </c>
      <c r="C8" s="12" t="s">
        <v>448</v>
      </c>
      <c r="D8" s="11" t="s">
        <v>457</v>
      </c>
      <c r="E8" s="12" t="s">
        <v>280</v>
      </c>
      <c r="F8" s="12" t="s">
        <v>269</v>
      </c>
      <c r="G8" s="12"/>
      <c r="H8" s="12" t="s">
        <v>281</v>
      </c>
      <c r="I8" s="12" t="s">
        <v>282</v>
      </c>
      <c r="J8" s="12" t="s">
        <v>283</v>
      </c>
      <c r="K8" s="12" t="s">
        <v>4</v>
      </c>
      <c r="L8" s="15">
        <v>29</v>
      </c>
    </row>
    <row r="9" spans="1:12" s="2" customFormat="1" x14ac:dyDescent="0.3">
      <c r="A9" s="12" t="s">
        <v>575</v>
      </c>
      <c r="B9" s="12" t="s">
        <v>576</v>
      </c>
      <c r="C9" s="11" t="s">
        <v>458</v>
      </c>
      <c r="D9" s="11" t="s">
        <v>459</v>
      </c>
      <c r="E9" s="12" t="s">
        <v>356</v>
      </c>
      <c r="F9" s="12" t="s">
        <v>361</v>
      </c>
      <c r="G9" s="12" t="s">
        <v>357</v>
      </c>
      <c r="H9" s="12" t="s">
        <v>168</v>
      </c>
      <c r="I9" s="12" t="s">
        <v>358</v>
      </c>
      <c r="J9" s="12" t="s">
        <v>359</v>
      </c>
      <c r="K9" s="12" t="s">
        <v>4</v>
      </c>
      <c r="L9" s="15">
        <v>7</v>
      </c>
    </row>
    <row r="10" spans="1:12" s="2" customFormat="1" x14ac:dyDescent="0.3">
      <c r="A10" s="12" t="s">
        <v>575</v>
      </c>
      <c r="B10" s="12" t="s">
        <v>576</v>
      </c>
      <c r="C10" s="11" t="s">
        <v>355</v>
      </c>
      <c r="D10" s="11" t="s">
        <v>460</v>
      </c>
      <c r="E10" s="12" t="s">
        <v>394</v>
      </c>
      <c r="F10" s="12" t="s">
        <v>361</v>
      </c>
      <c r="G10" s="12" t="s">
        <v>357</v>
      </c>
      <c r="H10" s="12" t="s">
        <v>395</v>
      </c>
      <c r="I10" s="12" t="s">
        <v>396</v>
      </c>
      <c r="J10" s="12" t="s">
        <v>397</v>
      </c>
      <c r="K10" s="12" t="s">
        <v>4</v>
      </c>
      <c r="L10" s="15">
        <v>83</v>
      </c>
    </row>
    <row r="11" spans="1:12" s="2" customFormat="1" x14ac:dyDescent="0.3">
      <c r="A11" s="12" t="s">
        <v>573</v>
      </c>
      <c r="B11" s="12" t="s">
        <v>574</v>
      </c>
      <c r="C11" s="11" t="s">
        <v>454</v>
      </c>
      <c r="D11" s="11" t="s">
        <v>461</v>
      </c>
      <c r="E11" s="12" t="s">
        <v>72</v>
      </c>
      <c r="F11" s="12" t="s">
        <v>49</v>
      </c>
      <c r="G11" s="12" t="s">
        <v>50</v>
      </c>
      <c r="H11" s="12" t="s">
        <v>10</v>
      </c>
      <c r="I11" s="12" t="s">
        <v>73</v>
      </c>
      <c r="J11" s="12" t="s">
        <v>74</v>
      </c>
      <c r="K11" s="12" t="s">
        <v>4</v>
      </c>
      <c r="L11" s="15">
        <v>9</v>
      </c>
    </row>
    <row r="12" spans="1:12" s="2" customFormat="1" x14ac:dyDescent="0.3">
      <c r="A12" s="12" t="s">
        <v>575</v>
      </c>
      <c r="B12" s="12" t="s">
        <v>576</v>
      </c>
      <c r="C12" s="11" t="s">
        <v>462</v>
      </c>
      <c r="D12" s="11" t="s">
        <v>463</v>
      </c>
      <c r="E12" s="12" t="s">
        <v>360</v>
      </c>
      <c r="F12" s="12" t="s">
        <v>361</v>
      </c>
      <c r="G12" s="12" t="s">
        <v>357</v>
      </c>
      <c r="H12" s="12" t="s">
        <v>7</v>
      </c>
      <c r="I12" s="12" t="s">
        <v>362</v>
      </c>
      <c r="J12" s="12" t="s">
        <v>363</v>
      </c>
      <c r="K12" s="12" t="s">
        <v>4</v>
      </c>
      <c r="L12" s="15">
        <v>119</v>
      </c>
    </row>
    <row r="13" spans="1:12" s="2" customFormat="1" x14ac:dyDescent="0.3">
      <c r="A13" s="12" t="s">
        <v>575</v>
      </c>
      <c r="B13" s="12" t="s">
        <v>576</v>
      </c>
      <c r="C13" s="11" t="s">
        <v>462</v>
      </c>
      <c r="D13" s="11" t="s">
        <v>463</v>
      </c>
      <c r="E13" s="12" t="s">
        <v>360</v>
      </c>
      <c r="F13" s="12" t="s">
        <v>548</v>
      </c>
      <c r="G13" s="12" t="s">
        <v>364</v>
      </c>
      <c r="H13" s="12" t="s">
        <v>51</v>
      </c>
      <c r="I13" s="12" t="s">
        <v>365</v>
      </c>
      <c r="J13" s="12" t="s">
        <v>366</v>
      </c>
      <c r="K13" s="12" t="s">
        <v>4</v>
      </c>
      <c r="L13" s="15">
        <v>86</v>
      </c>
    </row>
    <row r="14" spans="1:12" s="2" customFormat="1" x14ac:dyDescent="0.3">
      <c r="A14" s="12" t="s">
        <v>575</v>
      </c>
      <c r="B14" s="12" t="s">
        <v>576</v>
      </c>
      <c r="C14" s="11" t="s">
        <v>462</v>
      </c>
      <c r="D14" s="11" t="s">
        <v>463</v>
      </c>
      <c r="E14" s="12" t="s">
        <v>360</v>
      </c>
      <c r="F14" s="12" t="s">
        <v>367</v>
      </c>
      <c r="G14" s="12" t="s">
        <v>368</v>
      </c>
      <c r="H14" s="12" t="s">
        <v>369</v>
      </c>
      <c r="I14" s="12" t="s">
        <v>370</v>
      </c>
      <c r="J14" s="12" t="s">
        <v>371</v>
      </c>
      <c r="K14" s="12" t="s">
        <v>5</v>
      </c>
      <c r="L14" s="15">
        <v>161</v>
      </c>
    </row>
    <row r="15" spans="1:12" s="2" customFormat="1" x14ac:dyDescent="0.3">
      <c r="A15" s="12" t="s">
        <v>573</v>
      </c>
      <c r="B15" s="12" t="s">
        <v>574</v>
      </c>
      <c r="C15" s="11" t="s">
        <v>454</v>
      </c>
      <c r="D15" s="11" t="s">
        <v>464</v>
      </c>
      <c r="E15" s="12" t="s">
        <v>76</v>
      </c>
      <c r="F15" s="12" t="s">
        <v>49</v>
      </c>
      <c r="G15" s="12" t="s">
        <v>50</v>
      </c>
      <c r="H15" s="12" t="s">
        <v>77</v>
      </c>
      <c r="I15" s="12" t="s">
        <v>75</v>
      </c>
      <c r="J15" s="12" t="s">
        <v>78</v>
      </c>
      <c r="K15" s="12" t="s">
        <v>5</v>
      </c>
      <c r="L15" s="15">
        <v>3</v>
      </c>
    </row>
    <row r="16" spans="1:12" s="2" customFormat="1" x14ac:dyDescent="0.3">
      <c r="A16" s="12" t="s">
        <v>575</v>
      </c>
      <c r="B16" s="12" t="s">
        <v>576</v>
      </c>
      <c r="C16" s="11" t="s">
        <v>355</v>
      </c>
      <c r="D16" s="11" t="s">
        <v>465</v>
      </c>
      <c r="E16" s="12" t="s">
        <v>398</v>
      </c>
      <c r="F16" s="12" t="s">
        <v>379</v>
      </c>
      <c r="G16" s="12" t="s">
        <v>380</v>
      </c>
      <c r="H16" s="12" t="s">
        <v>251</v>
      </c>
      <c r="I16" s="12" t="s">
        <v>399</v>
      </c>
      <c r="J16" s="12" t="s">
        <v>212</v>
      </c>
      <c r="K16" s="12" t="s">
        <v>4</v>
      </c>
      <c r="L16" s="15">
        <v>30</v>
      </c>
    </row>
    <row r="17" spans="1:12" s="2" customFormat="1" x14ac:dyDescent="0.3">
      <c r="A17" s="12" t="s">
        <v>575</v>
      </c>
      <c r="B17" s="12" t="s">
        <v>576</v>
      </c>
      <c r="C17" s="11" t="s">
        <v>355</v>
      </c>
      <c r="D17" s="11" t="s">
        <v>465</v>
      </c>
      <c r="E17" s="12" t="s">
        <v>398</v>
      </c>
      <c r="F17" s="12" t="s">
        <v>361</v>
      </c>
      <c r="G17" s="12" t="s">
        <v>357</v>
      </c>
      <c r="H17" s="12" t="s">
        <v>400</v>
      </c>
      <c r="I17" s="12" t="s">
        <v>401</v>
      </c>
      <c r="J17" s="12" t="s">
        <v>402</v>
      </c>
      <c r="K17" s="12" t="s">
        <v>5</v>
      </c>
      <c r="L17" s="15">
        <v>68</v>
      </c>
    </row>
    <row r="18" spans="1:12" s="2" customFormat="1" x14ac:dyDescent="0.3">
      <c r="A18" s="12" t="s">
        <v>575</v>
      </c>
      <c r="B18" s="12" t="s">
        <v>576</v>
      </c>
      <c r="C18" s="11" t="s">
        <v>355</v>
      </c>
      <c r="D18" s="11" t="s">
        <v>465</v>
      </c>
      <c r="E18" s="12" t="s">
        <v>398</v>
      </c>
      <c r="F18" s="12" t="s">
        <v>367</v>
      </c>
      <c r="G18" s="12" t="s">
        <v>368</v>
      </c>
      <c r="H18" s="12" t="s">
        <v>227</v>
      </c>
      <c r="I18" s="12" t="s">
        <v>403</v>
      </c>
      <c r="J18" s="12" t="s">
        <v>404</v>
      </c>
      <c r="K18" s="12" t="s">
        <v>4</v>
      </c>
      <c r="L18" s="15">
        <v>86</v>
      </c>
    </row>
    <row r="19" spans="1:12" s="2" customFormat="1" x14ac:dyDescent="0.3">
      <c r="A19" s="12" t="s">
        <v>575</v>
      </c>
      <c r="B19" s="12" t="s">
        <v>576</v>
      </c>
      <c r="C19" s="11" t="s">
        <v>462</v>
      </c>
      <c r="D19" s="11" t="s">
        <v>466</v>
      </c>
      <c r="E19" s="12" t="s">
        <v>372</v>
      </c>
      <c r="F19" s="12" t="s">
        <v>361</v>
      </c>
      <c r="G19" s="12" t="s">
        <v>357</v>
      </c>
      <c r="H19" s="12" t="s">
        <v>373</v>
      </c>
      <c r="I19" s="12" t="s">
        <v>374</v>
      </c>
      <c r="J19" s="12" t="s">
        <v>375</v>
      </c>
      <c r="K19" s="12" t="s">
        <v>4</v>
      </c>
      <c r="L19" s="15">
        <v>63</v>
      </c>
    </row>
    <row r="20" spans="1:12" s="2" customFormat="1" x14ac:dyDescent="0.3">
      <c r="A20" s="12" t="s">
        <v>569</v>
      </c>
      <c r="B20" s="12" t="s">
        <v>570</v>
      </c>
      <c r="C20" s="11" t="s">
        <v>456</v>
      </c>
      <c r="D20" s="11" t="s">
        <v>467</v>
      </c>
      <c r="E20" s="12" t="s">
        <v>284</v>
      </c>
      <c r="F20" s="12" t="s">
        <v>285</v>
      </c>
      <c r="G20" s="12"/>
      <c r="H20" s="12" t="s">
        <v>38</v>
      </c>
      <c r="I20" s="12" t="s">
        <v>286</v>
      </c>
      <c r="J20" s="12" t="s">
        <v>183</v>
      </c>
      <c r="K20" s="12" t="s">
        <v>4</v>
      </c>
      <c r="L20" s="15">
        <v>12</v>
      </c>
    </row>
    <row r="21" spans="1:12" s="2" customFormat="1" x14ac:dyDescent="0.3">
      <c r="A21" s="12" t="s">
        <v>577</v>
      </c>
      <c r="B21" s="12" t="s">
        <v>578</v>
      </c>
      <c r="C21" s="11" t="s">
        <v>468</v>
      </c>
      <c r="D21" s="11" t="s">
        <v>469</v>
      </c>
      <c r="E21" s="16" t="s">
        <v>618</v>
      </c>
      <c r="F21" s="16" t="s">
        <v>6</v>
      </c>
      <c r="G21" s="12"/>
      <c r="H21" s="12" t="s">
        <v>7</v>
      </c>
      <c r="I21" s="12" t="s">
        <v>8</v>
      </c>
      <c r="J21" s="12" t="s">
        <v>9</v>
      </c>
      <c r="K21" s="12" t="s">
        <v>4</v>
      </c>
      <c r="L21" s="15">
        <v>38</v>
      </c>
    </row>
    <row r="22" spans="1:12" s="2" customFormat="1" x14ac:dyDescent="0.3">
      <c r="A22" s="12" t="s">
        <v>561</v>
      </c>
      <c r="B22" s="12" t="s">
        <v>562</v>
      </c>
      <c r="C22" s="12" t="s">
        <v>442</v>
      </c>
      <c r="D22" s="11" t="s">
        <v>438</v>
      </c>
      <c r="E22" s="12" t="s">
        <v>184</v>
      </c>
      <c r="F22" s="12" t="s">
        <v>537</v>
      </c>
      <c r="G22" s="12" t="s">
        <v>29</v>
      </c>
      <c r="H22" s="12" t="s">
        <v>96</v>
      </c>
      <c r="I22" s="12" t="s">
        <v>186</v>
      </c>
      <c r="J22" s="12" t="s">
        <v>123</v>
      </c>
      <c r="K22" s="12" t="s">
        <v>4</v>
      </c>
      <c r="L22" s="15">
        <v>86</v>
      </c>
    </row>
    <row r="23" spans="1:12" s="2" customFormat="1" x14ac:dyDescent="0.3">
      <c r="A23" s="12" t="s">
        <v>561</v>
      </c>
      <c r="B23" s="12" t="s">
        <v>562</v>
      </c>
      <c r="C23" s="12" t="s">
        <v>442</v>
      </c>
      <c r="D23" s="11" t="s">
        <v>438</v>
      </c>
      <c r="E23" s="12" t="s">
        <v>184</v>
      </c>
      <c r="F23" s="12" t="s">
        <v>49</v>
      </c>
      <c r="G23" s="12" t="s">
        <v>50</v>
      </c>
      <c r="H23" s="12" t="s">
        <v>120</v>
      </c>
      <c r="I23" s="12" t="s">
        <v>187</v>
      </c>
      <c r="J23" s="12" t="s">
        <v>188</v>
      </c>
      <c r="K23" s="12" t="s">
        <v>4</v>
      </c>
      <c r="L23" s="15">
        <v>71</v>
      </c>
    </row>
    <row r="24" spans="1:12" s="2" customFormat="1" x14ac:dyDescent="0.3">
      <c r="A24" s="12" t="s">
        <v>561</v>
      </c>
      <c r="B24" s="12" t="s">
        <v>562</v>
      </c>
      <c r="C24" s="12" t="s">
        <v>442</v>
      </c>
      <c r="D24" s="11" t="s">
        <v>438</v>
      </c>
      <c r="E24" s="12" t="s">
        <v>184</v>
      </c>
      <c r="F24" s="12" t="s">
        <v>189</v>
      </c>
      <c r="G24" s="12"/>
      <c r="H24" s="12" t="s">
        <v>22</v>
      </c>
      <c r="I24" s="12" t="s">
        <v>129</v>
      </c>
      <c r="J24" s="12" t="s">
        <v>190</v>
      </c>
      <c r="K24" s="12" t="s">
        <v>4</v>
      </c>
      <c r="L24" s="15">
        <v>817</v>
      </c>
    </row>
    <row r="25" spans="1:12" s="2" customFormat="1" x14ac:dyDescent="0.3">
      <c r="A25" s="12" t="s">
        <v>561</v>
      </c>
      <c r="B25" s="12" t="s">
        <v>562</v>
      </c>
      <c r="C25" s="12" t="s">
        <v>442</v>
      </c>
      <c r="D25" s="11" t="s">
        <v>438</v>
      </c>
      <c r="E25" s="12" t="s">
        <v>184</v>
      </c>
      <c r="F25" s="12" t="s">
        <v>191</v>
      </c>
      <c r="G25" s="12"/>
      <c r="H25" s="12" t="s">
        <v>192</v>
      </c>
      <c r="I25" s="12" t="s">
        <v>193</v>
      </c>
      <c r="J25" s="12" t="s">
        <v>194</v>
      </c>
      <c r="K25" s="12" t="s">
        <v>4</v>
      </c>
      <c r="L25" s="15">
        <v>282</v>
      </c>
    </row>
    <row r="26" spans="1:12" s="2" customFormat="1" x14ac:dyDescent="0.3">
      <c r="A26" s="12" t="s">
        <v>561</v>
      </c>
      <c r="B26" s="12" t="s">
        <v>562</v>
      </c>
      <c r="C26" s="12" t="s">
        <v>442</v>
      </c>
      <c r="D26" s="11" t="s">
        <v>438</v>
      </c>
      <c r="E26" s="12" t="s">
        <v>184</v>
      </c>
      <c r="F26" s="12" t="s">
        <v>209</v>
      </c>
      <c r="G26" s="12"/>
      <c r="H26" s="12" t="s">
        <v>197</v>
      </c>
      <c r="I26" s="12" t="s">
        <v>164</v>
      </c>
      <c r="J26" s="12" t="s">
        <v>624</v>
      </c>
      <c r="K26" s="12" t="s">
        <v>4</v>
      </c>
      <c r="L26" s="15">
        <v>52</v>
      </c>
    </row>
    <row r="27" spans="1:12" s="2" customFormat="1" x14ac:dyDescent="0.3">
      <c r="A27" s="12" t="s">
        <v>561</v>
      </c>
      <c r="B27" s="12" t="s">
        <v>562</v>
      </c>
      <c r="C27" s="12" t="s">
        <v>442</v>
      </c>
      <c r="D27" s="11" t="s">
        <v>438</v>
      </c>
      <c r="E27" s="12" t="s">
        <v>184</v>
      </c>
      <c r="F27" s="12" t="s">
        <v>538</v>
      </c>
      <c r="G27" s="12" t="s">
        <v>541</v>
      </c>
      <c r="H27" s="12" t="s">
        <v>51</v>
      </c>
      <c r="I27" s="12" t="s">
        <v>195</v>
      </c>
      <c r="J27" s="12" t="s">
        <v>196</v>
      </c>
      <c r="K27" s="12" t="s">
        <v>4</v>
      </c>
      <c r="L27" s="15">
        <v>50</v>
      </c>
    </row>
    <row r="28" spans="1:12" s="2" customFormat="1" x14ac:dyDescent="0.3">
      <c r="A28" s="12" t="s">
        <v>573</v>
      </c>
      <c r="B28" s="12" t="s">
        <v>574</v>
      </c>
      <c r="C28" s="11" t="s">
        <v>454</v>
      </c>
      <c r="D28" s="11" t="s">
        <v>470</v>
      </c>
      <c r="E28" s="12" t="s">
        <v>80</v>
      </c>
      <c r="F28" s="12" t="s">
        <v>49</v>
      </c>
      <c r="G28" s="12" t="s">
        <v>50</v>
      </c>
      <c r="H28" s="12" t="s">
        <v>22</v>
      </c>
      <c r="I28" s="12" t="s">
        <v>81</v>
      </c>
      <c r="J28" s="12" t="s">
        <v>82</v>
      </c>
      <c r="K28" s="12" t="s">
        <v>4</v>
      </c>
      <c r="L28" s="15">
        <v>25</v>
      </c>
    </row>
    <row r="29" spans="1:12" s="2" customFormat="1" x14ac:dyDescent="0.3">
      <c r="A29" s="12" t="s">
        <v>573</v>
      </c>
      <c r="B29" s="12" t="s">
        <v>574</v>
      </c>
      <c r="C29" s="11" t="s">
        <v>454</v>
      </c>
      <c r="D29" s="11" t="s">
        <v>470</v>
      </c>
      <c r="E29" s="12" t="s">
        <v>80</v>
      </c>
      <c r="F29" s="12" t="s">
        <v>83</v>
      </c>
      <c r="G29" s="12" t="s">
        <v>84</v>
      </c>
      <c r="H29" s="12" t="s">
        <v>85</v>
      </c>
      <c r="I29" s="12" t="s">
        <v>86</v>
      </c>
      <c r="J29" s="12" t="s">
        <v>87</v>
      </c>
      <c r="K29" s="12" t="s">
        <v>5</v>
      </c>
      <c r="L29" s="15">
        <v>2</v>
      </c>
    </row>
    <row r="30" spans="1:12" s="2" customFormat="1" x14ac:dyDescent="0.3">
      <c r="A30" s="12" t="s">
        <v>575</v>
      </c>
      <c r="B30" s="12" t="s">
        <v>576</v>
      </c>
      <c r="C30" s="11" t="s">
        <v>355</v>
      </c>
      <c r="D30" s="11" t="s">
        <v>471</v>
      </c>
      <c r="E30" s="12" t="s">
        <v>405</v>
      </c>
      <c r="F30" s="12" t="s">
        <v>361</v>
      </c>
      <c r="G30" s="12" t="s">
        <v>357</v>
      </c>
      <c r="H30" s="12" t="s">
        <v>406</v>
      </c>
      <c r="I30" s="12" t="s">
        <v>407</v>
      </c>
      <c r="J30" s="12" t="s">
        <v>408</v>
      </c>
      <c r="K30" s="12" t="s">
        <v>5</v>
      </c>
      <c r="L30" s="15">
        <v>78</v>
      </c>
    </row>
    <row r="31" spans="1:12" s="2" customFormat="1" x14ac:dyDescent="0.3">
      <c r="A31" s="12" t="s">
        <v>575</v>
      </c>
      <c r="B31" s="12" t="s">
        <v>576</v>
      </c>
      <c r="C31" s="11" t="s">
        <v>355</v>
      </c>
      <c r="D31" s="11" t="s">
        <v>471</v>
      </c>
      <c r="E31" s="12" t="s">
        <v>405</v>
      </c>
      <c r="F31" s="12" t="s">
        <v>367</v>
      </c>
      <c r="G31" s="12" t="s">
        <v>368</v>
      </c>
      <c r="H31" s="12" t="s">
        <v>409</v>
      </c>
      <c r="I31" s="12" t="s">
        <v>20</v>
      </c>
      <c r="J31" s="12" t="s">
        <v>410</v>
      </c>
      <c r="K31" s="12" t="s">
        <v>5</v>
      </c>
      <c r="L31" s="15">
        <v>86</v>
      </c>
    </row>
    <row r="32" spans="1:12" s="2" customFormat="1" x14ac:dyDescent="0.3">
      <c r="A32" s="12" t="s">
        <v>589</v>
      </c>
      <c r="B32" s="12" t="s">
        <v>590</v>
      </c>
      <c r="C32" s="11" t="s">
        <v>219</v>
      </c>
      <c r="D32" s="11" t="s">
        <v>527</v>
      </c>
      <c r="E32" s="12" t="s">
        <v>220</v>
      </c>
      <c r="F32" s="12" t="s">
        <v>49</v>
      </c>
      <c r="G32" s="12" t="s">
        <v>50</v>
      </c>
      <c r="H32" s="12" t="s">
        <v>221</v>
      </c>
      <c r="I32" s="12" t="s">
        <v>222</v>
      </c>
      <c r="J32" s="12" t="s">
        <v>223</v>
      </c>
      <c r="K32" s="12" t="s">
        <v>5</v>
      </c>
      <c r="L32" s="15">
        <v>70</v>
      </c>
    </row>
    <row r="33" spans="1:13" s="2" customFormat="1" x14ac:dyDescent="0.3">
      <c r="A33" s="12" t="s">
        <v>589</v>
      </c>
      <c r="B33" s="12" t="s">
        <v>590</v>
      </c>
      <c r="C33" s="11" t="s">
        <v>219</v>
      </c>
      <c r="D33" s="11" t="s">
        <v>527</v>
      </c>
      <c r="E33" s="12" t="s">
        <v>220</v>
      </c>
      <c r="F33" s="12" t="s">
        <v>224</v>
      </c>
      <c r="G33" s="12" t="s">
        <v>45</v>
      </c>
      <c r="H33" s="12" t="s">
        <v>177</v>
      </c>
      <c r="I33" s="12" t="s">
        <v>225</v>
      </c>
      <c r="J33" s="12" t="s">
        <v>226</v>
      </c>
      <c r="K33" s="12" t="s">
        <v>5</v>
      </c>
      <c r="L33" s="15">
        <v>389</v>
      </c>
    </row>
    <row r="34" spans="1:13" s="13" customFormat="1" x14ac:dyDescent="0.3">
      <c r="A34" s="12" t="s">
        <v>589</v>
      </c>
      <c r="B34" s="12" t="s">
        <v>590</v>
      </c>
      <c r="C34" s="11" t="s">
        <v>219</v>
      </c>
      <c r="D34" s="11" t="s">
        <v>527</v>
      </c>
      <c r="E34" s="12" t="s">
        <v>220</v>
      </c>
      <c r="F34" s="12" t="s">
        <v>228</v>
      </c>
      <c r="G34" s="12" t="s">
        <v>229</v>
      </c>
      <c r="H34" s="17" t="s">
        <v>597</v>
      </c>
      <c r="I34" s="12" t="s">
        <v>230</v>
      </c>
      <c r="J34" s="12" t="s">
        <v>231</v>
      </c>
      <c r="K34" s="12" t="s">
        <v>4</v>
      </c>
      <c r="L34" s="15">
        <v>158</v>
      </c>
    </row>
    <row r="35" spans="1:13" s="2" customFormat="1" x14ac:dyDescent="0.3">
      <c r="A35" s="12" t="s">
        <v>589</v>
      </c>
      <c r="B35" s="12" t="s">
        <v>590</v>
      </c>
      <c r="C35" s="11" t="s">
        <v>219</v>
      </c>
      <c r="D35" s="11" t="s">
        <v>528</v>
      </c>
      <c r="E35" s="12" t="s">
        <v>236</v>
      </c>
      <c r="F35" s="12" t="s">
        <v>237</v>
      </c>
      <c r="G35" s="12" t="s">
        <v>238</v>
      </c>
      <c r="H35" s="12" t="s">
        <v>239</v>
      </c>
      <c r="I35" s="12" t="s">
        <v>240</v>
      </c>
      <c r="J35" s="12" t="s">
        <v>241</v>
      </c>
      <c r="K35" s="12" t="s">
        <v>4</v>
      </c>
      <c r="L35" s="15">
        <v>429</v>
      </c>
      <c r="M35" s="6"/>
    </row>
    <row r="36" spans="1:13" s="2" customFormat="1" x14ac:dyDescent="0.3">
      <c r="A36" s="12" t="s">
        <v>589</v>
      </c>
      <c r="B36" s="12" t="s">
        <v>590</v>
      </c>
      <c r="C36" s="11" t="s">
        <v>219</v>
      </c>
      <c r="D36" s="11" t="s">
        <v>528</v>
      </c>
      <c r="E36" s="12" t="s">
        <v>236</v>
      </c>
      <c r="F36" s="12" t="s">
        <v>243</v>
      </c>
      <c r="G36" s="12" t="s">
        <v>45</v>
      </c>
      <c r="H36" s="12" t="s">
        <v>244</v>
      </c>
      <c r="I36" s="12" t="s">
        <v>223</v>
      </c>
      <c r="J36" s="12" t="s">
        <v>245</v>
      </c>
      <c r="K36" s="12" t="s">
        <v>5</v>
      </c>
      <c r="L36" s="15">
        <v>159</v>
      </c>
    </row>
    <row r="37" spans="1:13" s="2" customFormat="1" x14ac:dyDescent="0.3">
      <c r="A37" s="12" t="s">
        <v>589</v>
      </c>
      <c r="B37" s="12" t="s">
        <v>590</v>
      </c>
      <c r="C37" s="11" t="s">
        <v>219</v>
      </c>
      <c r="D37" s="11" t="s">
        <v>528</v>
      </c>
      <c r="E37" s="12" t="s">
        <v>236</v>
      </c>
      <c r="F37" s="12" t="s">
        <v>246</v>
      </c>
      <c r="G37" s="12" t="s">
        <v>247</v>
      </c>
      <c r="H37" s="12" t="s">
        <v>248</v>
      </c>
      <c r="I37" s="12" t="s">
        <v>249</v>
      </c>
      <c r="J37" s="12" t="s">
        <v>250</v>
      </c>
      <c r="K37" s="12" t="s">
        <v>4</v>
      </c>
      <c r="L37" s="15">
        <v>12</v>
      </c>
    </row>
    <row r="38" spans="1:13" s="2" customFormat="1" ht="15" customHeight="1" x14ac:dyDescent="0.3">
      <c r="A38" s="12" t="s">
        <v>579</v>
      </c>
      <c r="B38" s="12" t="s">
        <v>580</v>
      </c>
      <c r="C38" s="11" t="s">
        <v>472</v>
      </c>
      <c r="D38" s="11" t="s">
        <v>473</v>
      </c>
      <c r="E38" s="12" t="s">
        <v>124</v>
      </c>
      <c r="F38" s="12" t="s">
        <v>125</v>
      </c>
      <c r="G38" s="12" t="s">
        <v>547</v>
      </c>
      <c r="H38" s="12" t="s">
        <v>126</v>
      </c>
      <c r="I38" s="12" t="s">
        <v>127</v>
      </c>
      <c r="J38" s="12" t="s">
        <v>128</v>
      </c>
      <c r="K38" s="12" t="s">
        <v>4</v>
      </c>
      <c r="L38" s="15">
        <v>15</v>
      </c>
    </row>
    <row r="39" spans="1:13" s="2" customFormat="1" x14ac:dyDescent="0.3">
      <c r="A39" s="12" t="s">
        <v>575</v>
      </c>
      <c r="B39" s="12" t="s">
        <v>576</v>
      </c>
      <c r="C39" s="11" t="s">
        <v>355</v>
      </c>
      <c r="D39" s="11" t="s">
        <v>474</v>
      </c>
      <c r="E39" s="12" t="s">
        <v>411</v>
      </c>
      <c r="F39" s="12" t="s">
        <v>361</v>
      </c>
      <c r="G39" s="12" t="s">
        <v>357</v>
      </c>
      <c r="H39" s="12" t="s">
        <v>412</v>
      </c>
      <c r="I39" s="12" t="s">
        <v>413</v>
      </c>
      <c r="J39" s="12" t="s">
        <v>242</v>
      </c>
      <c r="K39" s="12" t="s">
        <v>4</v>
      </c>
      <c r="L39" s="15">
        <v>34</v>
      </c>
    </row>
    <row r="40" spans="1:13" s="2" customFormat="1" x14ac:dyDescent="0.3">
      <c r="A40" s="12" t="s">
        <v>573</v>
      </c>
      <c r="B40" s="12" t="s">
        <v>574</v>
      </c>
      <c r="C40" s="11" t="s">
        <v>454</v>
      </c>
      <c r="D40" s="11" t="s">
        <v>475</v>
      </c>
      <c r="E40" s="12" t="s">
        <v>88</v>
      </c>
      <c r="F40" s="12" t="s">
        <v>49</v>
      </c>
      <c r="G40" s="12" t="s">
        <v>50</v>
      </c>
      <c r="H40" s="12" t="s">
        <v>22</v>
      </c>
      <c r="I40" s="12" t="s">
        <v>75</v>
      </c>
      <c r="J40" s="12" t="s">
        <v>89</v>
      </c>
      <c r="K40" s="12" t="s">
        <v>4</v>
      </c>
      <c r="L40" s="15">
        <v>13</v>
      </c>
    </row>
    <row r="41" spans="1:13" s="2" customFormat="1" x14ac:dyDescent="0.3">
      <c r="A41" s="12" t="s">
        <v>573</v>
      </c>
      <c r="B41" s="12" t="s">
        <v>574</v>
      </c>
      <c r="C41" s="11" t="s">
        <v>454</v>
      </c>
      <c r="D41" s="11" t="s">
        <v>475</v>
      </c>
      <c r="E41" s="12" t="s">
        <v>88</v>
      </c>
      <c r="F41" s="12" t="s">
        <v>6</v>
      </c>
      <c r="G41" s="12" t="s">
        <v>90</v>
      </c>
      <c r="H41" s="12" t="s">
        <v>22</v>
      </c>
      <c r="I41" s="12" t="s">
        <v>91</v>
      </c>
      <c r="J41" s="12" t="s">
        <v>92</v>
      </c>
      <c r="K41" s="12" t="s">
        <v>4</v>
      </c>
      <c r="L41" s="15">
        <v>10</v>
      </c>
    </row>
    <row r="42" spans="1:13" s="2" customFormat="1" x14ac:dyDescent="0.3">
      <c r="A42" s="12" t="s">
        <v>581</v>
      </c>
      <c r="B42" s="12" t="s">
        <v>582</v>
      </c>
      <c r="C42" s="11" t="s">
        <v>476</v>
      </c>
      <c r="D42" s="11" t="s">
        <v>477</v>
      </c>
      <c r="E42" s="12" t="s">
        <v>287</v>
      </c>
      <c r="F42" s="12" t="s">
        <v>288</v>
      </c>
      <c r="G42" s="12"/>
      <c r="H42" s="12" t="s">
        <v>289</v>
      </c>
      <c r="I42" s="12" t="s">
        <v>290</v>
      </c>
      <c r="J42" s="12" t="s">
        <v>291</v>
      </c>
      <c r="K42" s="12" t="s">
        <v>4</v>
      </c>
      <c r="L42" s="15">
        <v>45</v>
      </c>
    </row>
    <row r="43" spans="1:13" s="2" customFormat="1" x14ac:dyDescent="0.3">
      <c r="A43" s="12" t="s">
        <v>575</v>
      </c>
      <c r="B43" s="12" t="s">
        <v>576</v>
      </c>
      <c r="C43" s="11" t="s">
        <v>355</v>
      </c>
      <c r="D43" s="11" t="s">
        <v>480</v>
      </c>
      <c r="E43" s="12" t="s">
        <v>414</v>
      </c>
      <c r="F43" s="12" t="s">
        <v>367</v>
      </c>
      <c r="G43" s="12" t="s">
        <v>368</v>
      </c>
      <c r="H43" s="12" t="s">
        <v>415</v>
      </c>
      <c r="I43" s="12" t="s">
        <v>416</v>
      </c>
      <c r="J43" s="12" t="s">
        <v>417</v>
      </c>
      <c r="K43" s="12" t="s">
        <v>4</v>
      </c>
      <c r="L43" s="15">
        <v>70</v>
      </c>
    </row>
    <row r="44" spans="1:13" s="2" customFormat="1" x14ac:dyDescent="0.3">
      <c r="A44" s="12" t="s">
        <v>585</v>
      </c>
      <c r="B44" s="12" t="s">
        <v>586</v>
      </c>
      <c r="C44" s="11" t="s">
        <v>481</v>
      </c>
      <c r="D44" s="11" t="s">
        <v>482</v>
      </c>
      <c r="E44" s="12" t="s">
        <v>292</v>
      </c>
      <c r="F44" s="12" t="s">
        <v>49</v>
      </c>
      <c r="G44" s="12"/>
      <c r="H44" s="12" t="s">
        <v>293</v>
      </c>
      <c r="I44" s="12" t="s">
        <v>294</v>
      </c>
      <c r="J44" s="12" t="s">
        <v>295</v>
      </c>
      <c r="K44" s="12" t="s">
        <v>4</v>
      </c>
      <c r="L44" s="15">
        <v>68</v>
      </c>
    </row>
    <row r="45" spans="1:13" s="2" customFormat="1" x14ac:dyDescent="0.3">
      <c r="A45" s="12" t="s">
        <v>567</v>
      </c>
      <c r="B45" s="12" t="s">
        <v>568</v>
      </c>
      <c r="C45" s="12" t="s">
        <v>446</v>
      </c>
      <c r="D45" s="11" t="s">
        <v>447</v>
      </c>
      <c r="E45" s="12" t="s">
        <v>549</v>
      </c>
      <c r="F45" s="12" t="s">
        <v>543</v>
      </c>
      <c r="G45" s="12" t="s">
        <v>28</v>
      </c>
      <c r="H45" s="12" t="s">
        <v>25</v>
      </c>
      <c r="I45" s="12" t="s">
        <v>26</v>
      </c>
      <c r="J45" s="12" t="s">
        <v>27</v>
      </c>
      <c r="K45" s="12" t="s">
        <v>4</v>
      </c>
      <c r="L45" s="15">
        <v>523</v>
      </c>
    </row>
    <row r="46" spans="1:13" s="2" customFormat="1" x14ac:dyDescent="0.3">
      <c r="A46" s="12" t="s">
        <v>567</v>
      </c>
      <c r="B46" s="12" t="s">
        <v>568</v>
      </c>
      <c r="C46" s="12" t="s">
        <v>446</v>
      </c>
      <c r="D46" s="11" t="s">
        <v>447</v>
      </c>
      <c r="E46" s="12" t="s">
        <v>549</v>
      </c>
      <c r="F46" s="12" t="s">
        <v>432</v>
      </c>
      <c r="G46" s="12" t="s">
        <v>29</v>
      </c>
      <c r="H46" s="12" t="s">
        <v>30</v>
      </c>
      <c r="I46" s="12" t="s">
        <v>31</v>
      </c>
      <c r="J46" s="12" t="s">
        <v>32</v>
      </c>
      <c r="K46" s="12" t="s">
        <v>4</v>
      </c>
      <c r="L46" s="15">
        <v>134</v>
      </c>
    </row>
    <row r="47" spans="1:13" s="2" customFormat="1" x14ac:dyDescent="0.3">
      <c r="A47" s="12" t="s">
        <v>567</v>
      </c>
      <c r="B47" s="12" t="s">
        <v>568</v>
      </c>
      <c r="C47" s="12" t="s">
        <v>446</v>
      </c>
      <c r="D47" s="11" t="s">
        <v>447</v>
      </c>
      <c r="E47" s="12" t="s">
        <v>549</v>
      </c>
      <c r="F47" s="12" t="s">
        <v>34</v>
      </c>
      <c r="G47" s="12" t="s">
        <v>550</v>
      </c>
      <c r="H47" s="12" t="s">
        <v>35</v>
      </c>
      <c r="I47" s="12" t="s">
        <v>36</v>
      </c>
      <c r="J47" s="12" t="s">
        <v>37</v>
      </c>
      <c r="K47" s="12" t="s">
        <v>5</v>
      </c>
      <c r="L47" s="15">
        <v>53</v>
      </c>
    </row>
    <row r="48" spans="1:13" s="2" customFormat="1" x14ac:dyDescent="0.3">
      <c r="A48" s="12" t="s">
        <v>567</v>
      </c>
      <c r="B48" s="12" t="s">
        <v>568</v>
      </c>
      <c r="C48" s="12" t="s">
        <v>446</v>
      </c>
      <c r="D48" s="11" t="s">
        <v>447</v>
      </c>
      <c r="E48" s="12" t="s">
        <v>549</v>
      </c>
      <c r="F48" s="12" t="s">
        <v>39</v>
      </c>
      <c r="G48" s="12" t="s">
        <v>40</v>
      </c>
      <c r="H48" s="12" t="s">
        <v>33</v>
      </c>
      <c r="I48" s="12" t="s">
        <v>41</v>
      </c>
      <c r="J48" s="12" t="s">
        <v>42</v>
      </c>
      <c r="K48" s="12" t="s">
        <v>4</v>
      </c>
      <c r="L48" s="15">
        <v>215</v>
      </c>
    </row>
    <row r="49" spans="1:12" s="2" customFormat="1" x14ac:dyDescent="0.3">
      <c r="A49" s="12" t="s">
        <v>577</v>
      </c>
      <c r="B49" s="12" t="s">
        <v>578</v>
      </c>
      <c r="C49" s="11" t="s">
        <v>12</v>
      </c>
      <c r="D49" s="11" t="s">
        <v>483</v>
      </c>
      <c r="E49" s="12" t="s">
        <v>616</v>
      </c>
      <c r="F49" s="12" t="s">
        <v>431</v>
      </c>
      <c r="G49" s="12"/>
      <c r="H49" s="12" t="s">
        <v>11</v>
      </c>
      <c r="I49" s="12" t="s">
        <v>12</v>
      </c>
      <c r="J49" s="12" t="s">
        <v>13</v>
      </c>
      <c r="K49" s="12" t="s">
        <v>4</v>
      </c>
      <c r="L49" s="15">
        <v>41</v>
      </c>
    </row>
    <row r="50" spans="1:12" s="2" customFormat="1" x14ac:dyDescent="0.3">
      <c r="A50" s="12" t="s">
        <v>575</v>
      </c>
      <c r="B50" s="12" t="s">
        <v>576</v>
      </c>
      <c r="C50" s="11" t="s">
        <v>355</v>
      </c>
      <c r="D50" s="11" t="s">
        <v>484</v>
      </c>
      <c r="E50" s="12" t="s">
        <v>418</v>
      </c>
      <c r="F50" s="12" t="s">
        <v>379</v>
      </c>
      <c r="G50" s="12" t="s">
        <v>380</v>
      </c>
      <c r="H50" s="12" t="s">
        <v>419</v>
      </c>
      <c r="I50" s="12" t="s">
        <v>420</v>
      </c>
      <c r="J50" s="12" t="s">
        <v>421</v>
      </c>
      <c r="K50" s="12" t="s">
        <v>5</v>
      </c>
      <c r="L50" s="15">
        <v>54</v>
      </c>
    </row>
    <row r="51" spans="1:12" s="2" customFormat="1" x14ac:dyDescent="0.3">
      <c r="A51" s="12" t="s">
        <v>575</v>
      </c>
      <c r="B51" s="12" t="s">
        <v>576</v>
      </c>
      <c r="C51" s="11" t="s">
        <v>355</v>
      </c>
      <c r="D51" s="11" t="s">
        <v>484</v>
      </c>
      <c r="E51" s="12" t="s">
        <v>418</v>
      </c>
      <c r="F51" s="12" t="s">
        <v>361</v>
      </c>
      <c r="G51" s="12" t="s">
        <v>357</v>
      </c>
      <c r="H51" s="12" t="s">
        <v>77</v>
      </c>
      <c r="I51" s="12" t="s">
        <v>422</v>
      </c>
      <c r="J51" s="12" t="s">
        <v>423</v>
      </c>
      <c r="K51" s="12" t="s">
        <v>5</v>
      </c>
      <c r="L51" s="15">
        <v>166</v>
      </c>
    </row>
    <row r="52" spans="1:12" s="2" customFormat="1" x14ac:dyDescent="0.3">
      <c r="A52" s="12" t="s">
        <v>577</v>
      </c>
      <c r="B52" s="12" t="s">
        <v>578</v>
      </c>
      <c r="C52" s="11" t="s">
        <v>560</v>
      </c>
      <c r="D52" s="11" t="s">
        <v>485</v>
      </c>
      <c r="E52" s="12" t="s">
        <v>617</v>
      </c>
      <c r="F52" s="12" t="s">
        <v>14</v>
      </c>
      <c r="G52" s="12"/>
      <c r="H52" s="12" t="s">
        <v>15</v>
      </c>
      <c r="I52" s="12" t="s">
        <v>16</v>
      </c>
      <c r="J52" s="12" t="s">
        <v>17</v>
      </c>
      <c r="K52" s="12" t="s">
        <v>5</v>
      </c>
      <c r="L52" s="15">
        <v>135</v>
      </c>
    </row>
    <row r="53" spans="1:12" s="2" customFormat="1" x14ac:dyDescent="0.3">
      <c r="A53" s="12" t="s">
        <v>575</v>
      </c>
      <c r="B53" s="12" t="s">
        <v>576</v>
      </c>
      <c r="C53" s="11" t="s">
        <v>462</v>
      </c>
      <c r="D53" s="11" t="s">
        <v>486</v>
      </c>
      <c r="E53" s="12" t="s">
        <v>376</v>
      </c>
      <c r="F53" s="12" t="s">
        <v>367</v>
      </c>
      <c r="G53" s="12" t="s">
        <v>368</v>
      </c>
      <c r="H53" s="12" t="s">
        <v>235</v>
      </c>
      <c r="I53" s="12" t="s">
        <v>377</v>
      </c>
      <c r="J53" s="12" t="s">
        <v>378</v>
      </c>
      <c r="K53" s="12" t="s">
        <v>4</v>
      </c>
      <c r="L53" s="15">
        <v>92</v>
      </c>
    </row>
    <row r="54" spans="1:12" s="2" customFormat="1" x14ac:dyDescent="0.3">
      <c r="A54" s="12" t="s">
        <v>573</v>
      </c>
      <c r="B54" s="12" t="s">
        <v>574</v>
      </c>
      <c r="C54" s="11" t="s">
        <v>516</v>
      </c>
      <c r="D54" s="11" t="s">
        <v>491</v>
      </c>
      <c r="E54" s="12" t="s">
        <v>553</v>
      </c>
      <c r="F54" s="12" t="s">
        <v>540</v>
      </c>
      <c r="G54" s="12" t="s">
        <v>45</v>
      </c>
      <c r="H54" s="12" t="s">
        <v>60</v>
      </c>
      <c r="I54" s="12" t="s">
        <v>61</v>
      </c>
      <c r="J54" s="12" t="s">
        <v>62</v>
      </c>
      <c r="K54" s="12" t="s">
        <v>4</v>
      </c>
      <c r="L54" s="15">
        <v>17</v>
      </c>
    </row>
    <row r="55" spans="1:12" s="2" customFormat="1" x14ac:dyDescent="0.3">
      <c r="A55" s="12" t="s">
        <v>569</v>
      </c>
      <c r="B55" s="12" t="s">
        <v>570</v>
      </c>
      <c r="C55" s="11" t="s">
        <v>487</v>
      </c>
      <c r="D55" s="11" t="s">
        <v>488</v>
      </c>
      <c r="E55" s="12" t="s">
        <v>296</v>
      </c>
      <c r="F55" s="12" t="s">
        <v>297</v>
      </c>
      <c r="G55" s="12"/>
      <c r="H55" s="12" t="s">
        <v>298</v>
      </c>
      <c r="I55" s="12" t="s">
        <v>299</v>
      </c>
      <c r="J55" s="12" t="s">
        <v>300</v>
      </c>
      <c r="K55" s="12" t="s">
        <v>4</v>
      </c>
      <c r="L55" s="15">
        <v>42</v>
      </c>
    </row>
    <row r="56" spans="1:12" s="2" customFormat="1" x14ac:dyDescent="0.3">
      <c r="A56" s="12" t="s">
        <v>569</v>
      </c>
      <c r="B56" s="12" t="s">
        <v>570</v>
      </c>
      <c r="C56" s="11" t="s">
        <v>487</v>
      </c>
      <c r="D56" s="11" t="s">
        <v>488</v>
      </c>
      <c r="E56" s="12" t="s">
        <v>296</v>
      </c>
      <c r="F56" s="12" t="s">
        <v>539</v>
      </c>
      <c r="G56" s="12"/>
      <c r="H56" s="12" t="s">
        <v>301</v>
      </c>
      <c r="I56" s="12" t="s">
        <v>250</v>
      </c>
      <c r="J56" s="12" t="s">
        <v>302</v>
      </c>
      <c r="K56" s="12" t="s">
        <v>4</v>
      </c>
      <c r="L56" s="15">
        <v>18</v>
      </c>
    </row>
    <row r="57" spans="1:12" s="2" customFormat="1" x14ac:dyDescent="0.3">
      <c r="A57" s="12" t="s">
        <v>589</v>
      </c>
      <c r="B57" s="12" t="s">
        <v>590</v>
      </c>
      <c r="C57" s="11" t="s">
        <v>219</v>
      </c>
      <c r="D57" s="11" t="s">
        <v>531</v>
      </c>
      <c r="E57" s="12" t="s">
        <v>126</v>
      </c>
      <c r="F57" s="12" t="s">
        <v>49</v>
      </c>
      <c r="G57" s="12" t="s">
        <v>50</v>
      </c>
      <c r="H57" s="12" t="s">
        <v>256</v>
      </c>
      <c r="I57" s="12" t="s">
        <v>233</v>
      </c>
      <c r="J57" s="12" t="s">
        <v>257</v>
      </c>
      <c r="K57" s="12" t="s">
        <v>4</v>
      </c>
      <c r="L57" s="15">
        <v>329</v>
      </c>
    </row>
    <row r="58" spans="1:12" s="2" customFormat="1" x14ac:dyDescent="0.3">
      <c r="A58" s="12" t="s">
        <v>589</v>
      </c>
      <c r="B58" s="12" t="s">
        <v>590</v>
      </c>
      <c r="C58" s="11" t="s">
        <v>219</v>
      </c>
      <c r="D58" s="11" t="s">
        <v>531</v>
      </c>
      <c r="E58" s="12" t="s">
        <v>126</v>
      </c>
      <c r="F58" s="12" t="s">
        <v>258</v>
      </c>
      <c r="G58" s="12" t="s">
        <v>45</v>
      </c>
      <c r="H58" s="12" t="s">
        <v>259</v>
      </c>
      <c r="I58" s="12" t="s">
        <v>260</v>
      </c>
      <c r="J58" s="12" t="s">
        <v>613</v>
      </c>
      <c r="K58" s="12" t="s">
        <v>4</v>
      </c>
      <c r="L58" s="15">
        <v>828</v>
      </c>
    </row>
    <row r="59" spans="1:12" s="2" customFormat="1" x14ac:dyDescent="0.3">
      <c r="A59" s="12" t="s">
        <v>589</v>
      </c>
      <c r="B59" s="12" t="s">
        <v>590</v>
      </c>
      <c r="C59" s="11" t="s">
        <v>219</v>
      </c>
      <c r="D59" s="11" t="s">
        <v>531</v>
      </c>
      <c r="E59" s="12" t="s">
        <v>126</v>
      </c>
      <c r="F59" s="12" t="s">
        <v>262</v>
      </c>
      <c r="G59" s="12" t="s">
        <v>263</v>
      </c>
      <c r="H59" s="12" t="s">
        <v>264</v>
      </c>
      <c r="I59" s="12" t="s">
        <v>265</v>
      </c>
      <c r="J59" s="12" t="s">
        <v>266</v>
      </c>
      <c r="K59" s="12" t="s">
        <v>5</v>
      </c>
      <c r="L59" s="15">
        <v>289</v>
      </c>
    </row>
    <row r="60" spans="1:12" s="2" customFormat="1" x14ac:dyDescent="0.3">
      <c r="A60" s="12" t="s">
        <v>573</v>
      </c>
      <c r="B60" s="12" t="s">
        <v>574</v>
      </c>
      <c r="C60" s="11" t="s">
        <v>490</v>
      </c>
      <c r="D60" s="11" t="s">
        <v>489</v>
      </c>
      <c r="E60" s="12" t="s">
        <v>58</v>
      </c>
      <c r="F60" s="12" t="s">
        <v>59</v>
      </c>
      <c r="G60" s="12" t="s">
        <v>45</v>
      </c>
      <c r="H60" s="12" t="s">
        <v>55</v>
      </c>
      <c r="I60" s="12" t="s">
        <v>56</v>
      </c>
      <c r="J60" s="12" t="s">
        <v>57</v>
      </c>
      <c r="K60" s="12" t="s">
        <v>4</v>
      </c>
      <c r="L60" s="15">
        <v>14</v>
      </c>
    </row>
    <row r="61" spans="1:12" s="2" customFormat="1" x14ac:dyDescent="0.3">
      <c r="A61" s="12" t="s">
        <v>585</v>
      </c>
      <c r="B61" s="12" t="s">
        <v>586</v>
      </c>
      <c r="C61" s="11" t="s">
        <v>492</v>
      </c>
      <c r="D61" s="11" t="s">
        <v>493</v>
      </c>
      <c r="E61" s="12" t="s">
        <v>303</v>
      </c>
      <c r="F61" s="12" t="s">
        <v>180</v>
      </c>
      <c r="G61" s="12"/>
      <c r="H61" s="12" t="s">
        <v>18</v>
      </c>
      <c r="I61" s="12" t="s">
        <v>304</v>
      </c>
      <c r="J61" s="12" t="s">
        <v>305</v>
      </c>
      <c r="K61" s="12" t="s">
        <v>4</v>
      </c>
      <c r="L61" s="15">
        <v>4</v>
      </c>
    </row>
    <row r="62" spans="1:12" s="2" customFormat="1" x14ac:dyDescent="0.3">
      <c r="A62" s="12" t="s">
        <v>569</v>
      </c>
      <c r="B62" s="12" t="s">
        <v>570</v>
      </c>
      <c r="C62" s="11" t="s">
        <v>456</v>
      </c>
      <c r="D62" s="11" t="s">
        <v>494</v>
      </c>
      <c r="E62" s="12" t="s">
        <v>306</v>
      </c>
      <c r="F62" s="12" t="s">
        <v>437</v>
      </c>
      <c r="G62" s="12"/>
      <c r="H62" s="12" t="s">
        <v>307</v>
      </c>
      <c r="I62" s="12" t="s">
        <v>308</v>
      </c>
      <c r="J62" s="12" t="s">
        <v>309</v>
      </c>
      <c r="K62" s="12" t="s">
        <v>4</v>
      </c>
      <c r="L62" s="15">
        <v>19</v>
      </c>
    </row>
    <row r="63" spans="1:12" s="2" customFormat="1" x14ac:dyDescent="0.3">
      <c r="A63" s="12" t="s">
        <v>591</v>
      </c>
      <c r="B63" s="12" t="s">
        <v>592</v>
      </c>
      <c r="C63" s="11" t="s">
        <v>529</v>
      </c>
      <c r="D63" s="11" t="s">
        <v>530</v>
      </c>
      <c r="E63" s="12" t="s">
        <v>555</v>
      </c>
      <c r="F63" s="12" t="s">
        <v>185</v>
      </c>
      <c r="G63" s="12" t="s">
        <v>29</v>
      </c>
      <c r="H63" s="12" t="s">
        <v>251</v>
      </c>
      <c r="I63" s="12" t="s">
        <v>252</v>
      </c>
      <c r="J63" s="12" t="s">
        <v>253</v>
      </c>
      <c r="K63" s="12" t="s">
        <v>4</v>
      </c>
      <c r="L63" s="15">
        <v>177</v>
      </c>
    </row>
    <row r="64" spans="1:12" s="2" customFormat="1" x14ac:dyDescent="0.3">
      <c r="A64" s="12" t="s">
        <v>591</v>
      </c>
      <c r="B64" s="12" t="s">
        <v>592</v>
      </c>
      <c r="C64" s="11" t="s">
        <v>529</v>
      </c>
      <c r="D64" s="11" t="s">
        <v>530</v>
      </c>
      <c r="E64" s="12" t="s">
        <v>555</v>
      </c>
      <c r="F64" s="12" t="s">
        <v>254</v>
      </c>
      <c r="G64" s="12" t="s">
        <v>547</v>
      </c>
      <c r="H64" s="12" t="s">
        <v>255</v>
      </c>
      <c r="I64" s="12" t="s">
        <v>233</v>
      </c>
      <c r="J64" s="12" t="s">
        <v>136</v>
      </c>
      <c r="K64" s="12" t="s">
        <v>4</v>
      </c>
      <c r="L64" s="15">
        <v>139</v>
      </c>
    </row>
    <row r="65" spans="1:13" s="2" customFormat="1" x14ac:dyDescent="0.3">
      <c r="A65" s="12" t="s">
        <v>573</v>
      </c>
      <c r="B65" s="12" t="s">
        <v>574</v>
      </c>
      <c r="C65" s="11" t="s">
        <v>454</v>
      </c>
      <c r="D65" s="11" t="s">
        <v>495</v>
      </c>
      <c r="E65" s="12" t="s">
        <v>98</v>
      </c>
      <c r="F65" s="12" t="s">
        <v>99</v>
      </c>
      <c r="G65" s="12" t="s">
        <v>45</v>
      </c>
      <c r="H65" s="12" t="s">
        <v>51</v>
      </c>
      <c r="I65" s="12" t="s">
        <v>100</v>
      </c>
      <c r="J65" s="12" t="s">
        <v>101</v>
      </c>
      <c r="K65" s="12" t="s">
        <v>4</v>
      </c>
      <c r="L65" s="15">
        <v>5</v>
      </c>
    </row>
    <row r="66" spans="1:13" s="2" customFormat="1" x14ac:dyDescent="0.3">
      <c r="A66" s="12" t="s">
        <v>571</v>
      </c>
      <c r="B66" s="12" t="s">
        <v>572</v>
      </c>
      <c r="C66" s="11" t="s">
        <v>496</v>
      </c>
      <c r="D66" s="11" t="s">
        <v>497</v>
      </c>
      <c r="E66" s="12" t="s">
        <v>43</v>
      </c>
      <c r="F66" s="12" t="s">
        <v>44</v>
      </c>
      <c r="G66" s="12" t="s">
        <v>45</v>
      </c>
      <c r="H66" s="12" t="s">
        <v>46</v>
      </c>
      <c r="I66" s="12" t="s">
        <v>47</v>
      </c>
      <c r="J66" s="12" t="s">
        <v>48</v>
      </c>
      <c r="K66" s="12" t="s">
        <v>4</v>
      </c>
      <c r="L66" s="15">
        <v>31</v>
      </c>
    </row>
    <row r="67" spans="1:13" s="2" customFormat="1" x14ac:dyDescent="0.3">
      <c r="A67" s="12" t="s">
        <v>571</v>
      </c>
      <c r="B67" s="12" t="s">
        <v>572</v>
      </c>
      <c r="C67" s="11" t="s">
        <v>496</v>
      </c>
      <c r="D67" s="11" t="s">
        <v>497</v>
      </c>
      <c r="E67" s="12" t="s">
        <v>43</v>
      </c>
      <c r="F67" s="12" t="s">
        <v>49</v>
      </c>
      <c r="G67" s="12" t="s">
        <v>50</v>
      </c>
      <c r="H67" s="12" t="s">
        <v>51</v>
      </c>
      <c r="I67" s="12" t="s">
        <v>52</v>
      </c>
      <c r="J67" s="12" t="s">
        <v>53</v>
      </c>
      <c r="K67" s="12" t="s">
        <v>4</v>
      </c>
      <c r="L67" s="15">
        <v>49</v>
      </c>
    </row>
    <row r="68" spans="1:13" s="2" customFormat="1" x14ac:dyDescent="0.3">
      <c r="A68" s="12" t="s">
        <v>595</v>
      </c>
      <c r="B68" s="12" t="s">
        <v>596</v>
      </c>
      <c r="C68" s="11" t="s">
        <v>345</v>
      </c>
      <c r="D68" s="11" t="s">
        <v>534</v>
      </c>
      <c r="E68" s="12" t="s">
        <v>346</v>
      </c>
      <c r="F68" s="12" t="s">
        <v>49</v>
      </c>
      <c r="G68" s="12" t="s">
        <v>50</v>
      </c>
      <c r="H68" s="12" t="s">
        <v>60</v>
      </c>
      <c r="I68" s="12" t="s">
        <v>347</v>
      </c>
      <c r="J68" s="12" t="s">
        <v>261</v>
      </c>
      <c r="K68" s="12" t="s">
        <v>4</v>
      </c>
      <c r="L68" s="15">
        <v>192</v>
      </c>
    </row>
    <row r="69" spans="1:13" s="2" customFormat="1" x14ac:dyDescent="0.3">
      <c r="A69" s="12" t="s">
        <v>587</v>
      </c>
      <c r="B69" s="12" t="s">
        <v>588</v>
      </c>
      <c r="C69" s="11" t="s">
        <v>499</v>
      </c>
      <c r="D69" s="11" t="s">
        <v>498</v>
      </c>
      <c r="E69" s="12" t="s">
        <v>554</v>
      </c>
      <c r="F69" s="12" t="s">
        <v>143</v>
      </c>
      <c r="G69" s="12" t="s">
        <v>144</v>
      </c>
      <c r="H69" s="12" t="s">
        <v>145</v>
      </c>
      <c r="I69" s="12" t="s">
        <v>146</v>
      </c>
      <c r="J69" s="12" t="s">
        <v>147</v>
      </c>
      <c r="K69" s="12" t="s">
        <v>4</v>
      </c>
      <c r="L69" s="15">
        <v>115</v>
      </c>
      <c r="M69" s="6"/>
    </row>
    <row r="70" spans="1:13" s="2" customFormat="1" x14ac:dyDescent="0.3">
      <c r="A70" s="12" t="s">
        <v>587</v>
      </c>
      <c r="B70" s="12" t="s">
        <v>588</v>
      </c>
      <c r="C70" s="11" t="s">
        <v>499</v>
      </c>
      <c r="D70" s="11" t="s">
        <v>498</v>
      </c>
      <c r="E70" s="12" t="s">
        <v>554</v>
      </c>
      <c r="F70" s="12" t="s">
        <v>148</v>
      </c>
      <c r="G70" s="12"/>
      <c r="H70" s="12" t="s">
        <v>54</v>
      </c>
      <c r="I70" s="12" t="s">
        <v>149</v>
      </c>
      <c r="J70" s="12" t="s">
        <v>150</v>
      </c>
      <c r="K70" s="12" t="s">
        <v>5</v>
      </c>
      <c r="L70" s="15">
        <v>53</v>
      </c>
    </row>
    <row r="71" spans="1:13" s="2" customFormat="1" x14ac:dyDescent="0.3">
      <c r="A71" s="12" t="s">
        <v>587</v>
      </c>
      <c r="B71" s="12" t="s">
        <v>588</v>
      </c>
      <c r="C71" s="11" t="s">
        <v>142</v>
      </c>
      <c r="D71" s="11" t="s">
        <v>500</v>
      </c>
      <c r="E71" s="12" t="s">
        <v>151</v>
      </c>
      <c r="F71" s="12" t="s">
        <v>49</v>
      </c>
      <c r="G71" s="12" t="s">
        <v>50</v>
      </c>
      <c r="H71" s="12" t="s">
        <v>152</v>
      </c>
      <c r="I71" s="12" t="s">
        <v>153</v>
      </c>
      <c r="J71" s="12" t="s">
        <v>154</v>
      </c>
      <c r="K71" s="12" t="s">
        <v>4</v>
      </c>
      <c r="L71" s="15">
        <v>169</v>
      </c>
    </row>
    <row r="72" spans="1:13" s="2" customFormat="1" x14ac:dyDescent="0.3">
      <c r="A72" s="12" t="s">
        <v>587</v>
      </c>
      <c r="B72" s="12" t="s">
        <v>588</v>
      </c>
      <c r="C72" s="11" t="s">
        <v>142</v>
      </c>
      <c r="D72" s="11" t="s">
        <v>500</v>
      </c>
      <c r="E72" s="12" t="s">
        <v>151</v>
      </c>
      <c r="F72" s="12" t="s">
        <v>435</v>
      </c>
      <c r="G72" s="12" t="s">
        <v>155</v>
      </c>
      <c r="H72" s="12" t="s">
        <v>156</v>
      </c>
      <c r="I72" s="12" t="s">
        <v>157</v>
      </c>
      <c r="J72" s="12" t="s">
        <v>158</v>
      </c>
      <c r="K72" s="12" t="s">
        <v>5</v>
      </c>
      <c r="L72" s="15">
        <v>117</v>
      </c>
    </row>
    <row r="73" spans="1:13" s="2" customFormat="1" x14ac:dyDescent="0.3">
      <c r="A73" s="12" t="s">
        <v>583</v>
      </c>
      <c r="B73" s="12" t="s">
        <v>584</v>
      </c>
      <c r="C73" s="11" t="s">
        <v>501</v>
      </c>
      <c r="D73" s="11" t="s">
        <v>502</v>
      </c>
      <c r="E73" s="12" t="s">
        <v>138</v>
      </c>
      <c r="F73" s="12" t="s">
        <v>49</v>
      </c>
      <c r="G73" s="12" t="s">
        <v>50</v>
      </c>
      <c r="H73" s="12" t="s">
        <v>139</v>
      </c>
      <c r="I73" s="12" t="s">
        <v>140</v>
      </c>
      <c r="J73" s="12" t="s">
        <v>141</v>
      </c>
      <c r="K73" s="12" t="s">
        <v>5</v>
      </c>
      <c r="L73" s="15">
        <v>36</v>
      </c>
    </row>
    <row r="74" spans="1:13" s="2" customFormat="1" x14ac:dyDescent="0.3">
      <c r="A74" s="12" t="s">
        <v>573</v>
      </c>
      <c r="B74" s="12" t="s">
        <v>574</v>
      </c>
      <c r="C74" s="11" t="s">
        <v>454</v>
      </c>
      <c r="D74" s="11" t="s">
        <v>503</v>
      </c>
      <c r="E74" s="12" t="s">
        <v>94</v>
      </c>
      <c r="F74" s="12" t="s">
        <v>95</v>
      </c>
      <c r="G74" s="12" t="s">
        <v>45</v>
      </c>
      <c r="H74" s="12" t="s">
        <v>96</v>
      </c>
      <c r="I74" s="12" t="s">
        <v>79</v>
      </c>
      <c r="J74" s="12" t="s">
        <v>97</v>
      </c>
      <c r="K74" s="12" t="s">
        <v>4</v>
      </c>
      <c r="L74" s="15">
        <v>10</v>
      </c>
    </row>
    <row r="75" spans="1:13" s="2" customFormat="1" x14ac:dyDescent="0.3">
      <c r="A75" s="12" t="s">
        <v>563</v>
      </c>
      <c r="B75" s="12" t="s">
        <v>564</v>
      </c>
      <c r="C75" s="12" t="s">
        <v>443</v>
      </c>
      <c r="D75" s="11" t="s">
        <v>439</v>
      </c>
      <c r="E75" s="12" t="s">
        <v>165</v>
      </c>
      <c r="F75" s="12" t="s">
        <v>166</v>
      </c>
      <c r="G75" s="12" t="s">
        <v>167</v>
      </c>
      <c r="H75" s="12" t="s">
        <v>168</v>
      </c>
      <c r="I75" s="12" t="s">
        <v>169</v>
      </c>
      <c r="J75" s="12" t="s">
        <v>170</v>
      </c>
      <c r="K75" s="12" t="s">
        <v>4</v>
      </c>
      <c r="L75" s="15">
        <v>54</v>
      </c>
    </row>
    <row r="76" spans="1:13" s="2" customFormat="1" x14ac:dyDescent="0.3">
      <c r="A76" s="12" t="s">
        <v>563</v>
      </c>
      <c r="B76" s="12" t="s">
        <v>564</v>
      </c>
      <c r="C76" s="12" t="s">
        <v>443</v>
      </c>
      <c r="D76" s="11" t="s">
        <v>439</v>
      </c>
      <c r="E76" s="12" t="s">
        <v>165</v>
      </c>
      <c r="F76" s="12" t="s">
        <v>171</v>
      </c>
      <c r="G76" s="12" t="s">
        <v>45</v>
      </c>
      <c r="H76" s="12" t="s">
        <v>172</v>
      </c>
      <c r="I76" s="12" t="s">
        <v>173</v>
      </c>
      <c r="J76" s="12" t="s">
        <v>174</v>
      </c>
      <c r="K76" s="12" t="s">
        <v>5</v>
      </c>
      <c r="L76" s="15">
        <v>65</v>
      </c>
    </row>
    <row r="77" spans="1:13" s="2" customFormat="1" x14ac:dyDescent="0.3">
      <c r="A77" s="12" t="s">
        <v>565</v>
      </c>
      <c r="B77" s="12" t="s">
        <v>566</v>
      </c>
      <c r="C77" s="12" t="s">
        <v>444</v>
      </c>
      <c r="D77" s="11" t="s">
        <v>440</v>
      </c>
      <c r="E77" s="12" t="s">
        <v>348</v>
      </c>
      <c r="F77" s="12" t="s">
        <v>349</v>
      </c>
      <c r="G77" s="12" t="s">
        <v>350</v>
      </c>
      <c r="H77" s="12" t="s">
        <v>316</v>
      </c>
      <c r="I77" s="12" t="s">
        <v>351</v>
      </c>
      <c r="J77" s="12" t="s">
        <v>232</v>
      </c>
      <c r="K77" s="12" t="s">
        <v>4</v>
      </c>
      <c r="L77" s="15">
        <v>160</v>
      </c>
    </row>
    <row r="78" spans="1:13" s="2" customFormat="1" x14ac:dyDescent="0.3">
      <c r="A78" s="12" t="s">
        <v>565</v>
      </c>
      <c r="B78" s="12" t="s">
        <v>566</v>
      </c>
      <c r="C78" s="12" t="s">
        <v>444</v>
      </c>
      <c r="D78" s="11" t="s">
        <v>440</v>
      </c>
      <c r="E78" s="12" t="s">
        <v>348</v>
      </c>
      <c r="F78" s="12" t="s">
        <v>352</v>
      </c>
      <c r="G78" s="12" t="s">
        <v>353</v>
      </c>
      <c r="H78" s="12" t="s">
        <v>145</v>
      </c>
      <c r="I78" s="12" t="s">
        <v>354</v>
      </c>
      <c r="J78" s="12" t="s">
        <v>354</v>
      </c>
      <c r="K78" s="12" t="s">
        <v>5</v>
      </c>
      <c r="L78" s="15">
        <v>414</v>
      </c>
    </row>
    <row r="79" spans="1:13" s="2" customFormat="1" x14ac:dyDescent="0.3">
      <c r="A79" s="12" t="s">
        <v>577</v>
      </c>
      <c r="B79" s="12" t="s">
        <v>578</v>
      </c>
      <c r="C79" s="11" t="s">
        <v>504</v>
      </c>
      <c r="D79" s="11" t="s">
        <v>505</v>
      </c>
      <c r="E79" s="12" t="s">
        <v>615</v>
      </c>
      <c r="F79" s="12" t="s">
        <v>21</v>
      </c>
      <c r="G79" s="12"/>
      <c r="H79" s="12" t="s">
        <v>22</v>
      </c>
      <c r="I79" s="12" t="s">
        <v>23</v>
      </c>
      <c r="J79" s="12" t="s">
        <v>24</v>
      </c>
      <c r="K79" s="12" t="s">
        <v>4</v>
      </c>
      <c r="L79" s="15">
        <v>41</v>
      </c>
    </row>
    <row r="80" spans="1:13" s="2" customFormat="1" x14ac:dyDescent="0.3">
      <c r="A80" s="12" t="s">
        <v>583</v>
      </c>
      <c r="B80" s="12" t="s">
        <v>584</v>
      </c>
      <c r="C80" s="11" t="s">
        <v>506</v>
      </c>
      <c r="D80" s="11" t="s">
        <v>507</v>
      </c>
      <c r="E80" s="12" t="s">
        <v>130</v>
      </c>
      <c r="F80" s="12" t="s">
        <v>434</v>
      </c>
      <c r="G80" s="12" t="s">
        <v>45</v>
      </c>
      <c r="H80" s="12" t="s">
        <v>131</v>
      </c>
      <c r="I80" s="12" t="s">
        <v>132</v>
      </c>
      <c r="J80" s="12" t="s">
        <v>133</v>
      </c>
      <c r="K80" s="12" t="s">
        <v>4</v>
      </c>
      <c r="L80" s="15">
        <v>57</v>
      </c>
    </row>
    <row r="81" spans="1:12" s="2" customFormat="1" x14ac:dyDescent="0.3">
      <c r="A81" s="12" t="s">
        <v>569</v>
      </c>
      <c r="B81" s="12" t="s">
        <v>570</v>
      </c>
      <c r="C81" s="11" t="s">
        <v>508</v>
      </c>
      <c r="D81" s="11" t="s">
        <v>509</v>
      </c>
      <c r="E81" s="12" t="s">
        <v>310</v>
      </c>
      <c r="F81" s="12" t="s">
        <v>311</v>
      </c>
      <c r="G81" s="12"/>
      <c r="H81" s="12" t="s">
        <v>104</v>
      </c>
      <c r="I81" s="12" t="s">
        <v>312</v>
      </c>
      <c r="J81" s="12" t="s">
        <v>313</v>
      </c>
      <c r="K81" s="12" t="s">
        <v>5</v>
      </c>
      <c r="L81" s="15">
        <v>6</v>
      </c>
    </row>
    <row r="82" spans="1:12" s="2" customFormat="1" x14ac:dyDescent="0.3">
      <c r="A82" s="12" t="s">
        <v>581</v>
      </c>
      <c r="B82" s="12" t="s">
        <v>582</v>
      </c>
      <c r="C82" s="11" t="s">
        <v>510</v>
      </c>
      <c r="D82" s="11" t="s">
        <v>511</v>
      </c>
      <c r="E82" s="12" t="s">
        <v>314</v>
      </c>
      <c r="F82" s="12" t="s">
        <v>315</v>
      </c>
      <c r="G82" s="12"/>
      <c r="H82" s="12" t="s">
        <v>316</v>
      </c>
      <c r="I82" s="12" t="s">
        <v>317</v>
      </c>
      <c r="J82" s="12" t="s">
        <v>318</v>
      </c>
      <c r="K82" s="12" t="s">
        <v>4</v>
      </c>
      <c r="L82" s="15">
        <v>23</v>
      </c>
    </row>
    <row r="83" spans="1:12" s="2" customFormat="1" x14ac:dyDescent="0.3">
      <c r="A83" s="12" t="s">
        <v>593</v>
      </c>
      <c r="B83" s="12" t="s">
        <v>594</v>
      </c>
      <c r="C83" s="11" t="s">
        <v>532</v>
      </c>
      <c r="D83" s="11" t="s">
        <v>533</v>
      </c>
      <c r="E83" s="12" t="s">
        <v>556</v>
      </c>
      <c r="F83" s="12" t="s">
        <v>175</v>
      </c>
      <c r="G83" s="12" t="s">
        <v>176</v>
      </c>
      <c r="H83" s="12" t="s">
        <v>622</v>
      </c>
      <c r="I83" s="12" t="s">
        <v>623</v>
      </c>
      <c r="J83" s="12" t="s">
        <v>178</v>
      </c>
      <c r="K83" s="12" t="s">
        <v>5</v>
      </c>
      <c r="L83" s="15">
        <v>109</v>
      </c>
    </row>
    <row r="84" spans="1:12" s="2" customFormat="1" x14ac:dyDescent="0.3">
      <c r="A84" s="12" t="s">
        <v>593</v>
      </c>
      <c r="B84" s="12" t="s">
        <v>594</v>
      </c>
      <c r="C84" s="11" t="s">
        <v>532</v>
      </c>
      <c r="D84" s="11" t="s">
        <v>533</v>
      </c>
      <c r="E84" s="12" t="s">
        <v>556</v>
      </c>
      <c r="F84" s="12" t="s">
        <v>180</v>
      </c>
      <c r="G84" s="12" t="s">
        <v>45</v>
      </c>
      <c r="H84" s="12" t="s">
        <v>7</v>
      </c>
      <c r="I84" s="12" t="s">
        <v>181</v>
      </c>
      <c r="J84" s="12" t="s">
        <v>182</v>
      </c>
      <c r="K84" s="12" t="s">
        <v>4</v>
      </c>
      <c r="L84" s="15">
        <v>22</v>
      </c>
    </row>
    <row r="85" spans="1:12" s="2" customFormat="1" x14ac:dyDescent="0.3">
      <c r="A85" s="12" t="s">
        <v>569</v>
      </c>
      <c r="B85" s="12" t="s">
        <v>570</v>
      </c>
      <c r="C85" s="11" t="s">
        <v>487</v>
      </c>
      <c r="D85" s="11" t="s">
        <v>512</v>
      </c>
      <c r="E85" s="12" t="s">
        <v>319</v>
      </c>
      <c r="F85" s="12" t="s">
        <v>320</v>
      </c>
      <c r="G85" s="12"/>
      <c r="H85" s="12" t="s">
        <v>22</v>
      </c>
      <c r="I85" s="12" t="s">
        <v>321</v>
      </c>
      <c r="J85" s="12" t="s">
        <v>322</v>
      </c>
      <c r="K85" s="12" t="s">
        <v>4</v>
      </c>
      <c r="L85" s="15">
        <v>24</v>
      </c>
    </row>
    <row r="86" spans="1:12" s="2" customFormat="1" x14ac:dyDescent="0.3">
      <c r="A86" s="12" t="s">
        <v>569</v>
      </c>
      <c r="B86" s="12" t="s">
        <v>570</v>
      </c>
      <c r="C86" s="11" t="s">
        <v>487</v>
      </c>
      <c r="D86" s="11" t="s">
        <v>512</v>
      </c>
      <c r="E86" s="12" t="s">
        <v>319</v>
      </c>
      <c r="F86" s="12" t="s">
        <v>323</v>
      </c>
      <c r="G86" s="12"/>
      <c r="H86" s="12" t="s">
        <v>324</v>
      </c>
      <c r="I86" s="12" t="s">
        <v>325</v>
      </c>
      <c r="J86" s="12" t="s">
        <v>326</v>
      </c>
      <c r="K86" s="12" t="s">
        <v>5</v>
      </c>
      <c r="L86" s="15">
        <v>14</v>
      </c>
    </row>
    <row r="87" spans="1:12" s="2" customFormat="1" x14ac:dyDescent="0.3">
      <c r="A87" s="12" t="s">
        <v>585</v>
      </c>
      <c r="B87" s="12" t="s">
        <v>586</v>
      </c>
      <c r="C87" s="11" t="s">
        <v>513</v>
      </c>
      <c r="D87" s="11" t="s">
        <v>514</v>
      </c>
      <c r="E87" s="12" t="s">
        <v>327</v>
      </c>
      <c r="F87" s="12" t="s">
        <v>328</v>
      </c>
      <c r="G87" s="12"/>
      <c r="H87" s="12" t="s">
        <v>329</v>
      </c>
      <c r="I87" s="12" t="s">
        <v>330</v>
      </c>
      <c r="J87" s="12" t="s">
        <v>331</v>
      </c>
      <c r="K87" s="12" t="s">
        <v>4</v>
      </c>
      <c r="L87" s="15">
        <v>10</v>
      </c>
    </row>
    <row r="88" spans="1:12" s="2" customFormat="1" x14ac:dyDescent="0.3">
      <c r="A88" s="12" t="s">
        <v>587</v>
      </c>
      <c r="B88" s="12" t="s">
        <v>588</v>
      </c>
      <c r="C88" s="11" t="s">
        <v>142</v>
      </c>
      <c r="D88" s="11" t="s">
        <v>515</v>
      </c>
      <c r="E88" s="12" t="s">
        <v>159</v>
      </c>
      <c r="F88" s="12" t="s">
        <v>433</v>
      </c>
      <c r="G88" s="12" t="s">
        <v>160</v>
      </c>
      <c r="H88" s="12" t="s">
        <v>161</v>
      </c>
      <c r="I88" s="12" t="s">
        <v>162</v>
      </c>
      <c r="J88" s="12" t="s">
        <v>163</v>
      </c>
      <c r="K88" s="12" t="s">
        <v>4</v>
      </c>
      <c r="L88" s="15">
        <v>182</v>
      </c>
    </row>
    <row r="89" spans="1:12" s="2" customFormat="1" x14ac:dyDescent="0.3">
      <c r="A89" s="12" t="s">
        <v>583</v>
      </c>
      <c r="B89" s="12" t="s">
        <v>584</v>
      </c>
      <c r="C89" s="11" t="s">
        <v>478</v>
      </c>
      <c r="D89" s="11" t="s">
        <v>479</v>
      </c>
      <c r="E89" s="12" t="s">
        <v>552</v>
      </c>
      <c r="F89" s="12" t="s">
        <v>134</v>
      </c>
      <c r="G89" s="12" t="s">
        <v>45</v>
      </c>
      <c r="H89" s="12" t="s">
        <v>135</v>
      </c>
      <c r="I89" s="12" t="s">
        <v>136</v>
      </c>
      <c r="J89" s="12" t="s">
        <v>137</v>
      </c>
      <c r="K89" s="12" t="s">
        <v>4</v>
      </c>
      <c r="L89" s="15">
        <v>92</v>
      </c>
    </row>
    <row r="90" spans="1:12" s="2" customFormat="1" x14ac:dyDescent="0.3">
      <c r="A90" s="12" t="s">
        <v>573</v>
      </c>
      <c r="B90" s="12" t="s">
        <v>574</v>
      </c>
      <c r="C90" s="11" t="s">
        <v>516</v>
      </c>
      <c r="D90" s="11" t="s">
        <v>517</v>
      </c>
      <c r="E90" s="12" t="s">
        <v>63</v>
      </c>
      <c r="F90" s="12" t="s">
        <v>49</v>
      </c>
      <c r="G90" s="12" t="s">
        <v>50</v>
      </c>
      <c r="H90" s="12" t="s">
        <v>64</v>
      </c>
      <c r="I90" s="12" t="s">
        <v>65</v>
      </c>
      <c r="J90" s="12" t="s">
        <v>66</v>
      </c>
      <c r="K90" s="12" t="s">
        <v>5</v>
      </c>
      <c r="L90" s="15">
        <v>27</v>
      </c>
    </row>
    <row r="91" spans="1:12" s="13" customFormat="1" x14ac:dyDescent="0.3">
      <c r="A91" s="12" t="s">
        <v>569</v>
      </c>
      <c r="B91" s="12" t="s">
        <v>570</v>
      </c>
      <c r="C91" s="11" t="s">
        <v>518</v>
      </c>
      <c r="D91" s="11" t="s">
        <v>519</v>
      </c>
      <c r="E91" s="12" t="s">
        <v>332</v>
      </c>
      <c r="F91" s="12" t="s">
        <v>599</v>
      </c>
      <c r="G91" s="12"/>
      <c r="H91" s="12" t="s">
        <v>333</v>
      </c>
      <c r="I91" s="17" t="s">
        <v>193</v>
      </c>
      <c r="J91" s="12" t="s">
        <v>334</v>
      </c>
      <c r="K91" s="12" t="s">
        <v>4</v>
      </c>
      <c r="L91" s="15">
        <v>23</v>
      </c>
    </row>
    <row r="92" spans="1:12" s="13" customFormat="1" x14ac:dyDescent="0.3">
      <c r="A92" s="12" t="s">
        <v>575</v>
      </c>
      <c r="B92" s="12" t="s">
        <v>576</v>
      </c>
      <c r="C92" s="11" t="s">
        <v>462</v>
      </c>
      <c r="D92" s="11" t="s">
        <v>520</v>
      </c>
      <c r="E92" s="12" t="s">
        <v>389</v>
      </c>
      <c r="F92" s="12" t="s">
        <v>379</v>
      </c>
      <c r="G92" s="12" t="s">
        <v>380</v>
      </c>
      <c r="H92" s="17" t="s">
        <v>381</v>
      </c>
      <c r="I92" s="17" t="s">
        <v>382</v>
      </c>
      <c r="J92" s="17" t="s">
        <v>383</v>
      </c>
      <c r="K92" s="12" t="s">
        <v>4</v>
      </c>
      <c r="L92" s="15">
        <v>8</v>
      </c>
    </row>
    <row r="93" spans="1:12" s="13" customFormat="1" x14ac:dyDescent="0.3">
      <c r="A93" s="12" t="s">
        <v>575</v>
      </c>
      <c r="B93" s="12" t="s">
        <v>576</v>
      </c>
      <c r="C93" s="11" t="s">
        <v>462</v>
      </c>
      <c r="D93" s="11" t="s">
        <v>520</v>
      </c>
      <c r="E93" s="12" t="s">
        <v>389</v>
      </c>
      <c r="F93" s="12" t="s">
        <v>361</v>
      </c>
      <c r="G93" s="12" t="s">
        <v>357</v>
      </c>
      <c r="H93" s="17" t="s">
        <v>37</v>
      </c>
      <c r="I93" s="17" t="s">
        <v>322</v>
      </c>
      <c r="J93" s="17" t="s">
        <v>384</v>
      </c>
      <c r="K93" s="12" t="s">
        <v>4</v>
      </c>
      <c r="L93" s="15">
        <v>44</v>
      </c>
    </row>
    <row r="94" spans="1:12" s="13" customFormat="1" x14ac:dyDescent="0.3">
      <c r="A94" s="12" t="s">
        <v>575</v>
      </c>
      <c r="B94" s="12" t="s">
        <v>576</v>
      </c>
      <c r="C94" s="11" t="s">
        <v>462</v>
      </c>
      <c r="D94" s="11" t="s">
        <v>520</v>
      </c>
      <c r="E94" s="12" t="s">
        <v>389</v>
      </c>
      <c r="F94" s="12" t="s">
        <v>367</v>
      </c>
      <c r="G94" s="12" t="s">
        <v>368</v>
      </c>
      <c r="H94" s="17" t="s">
        <v>386</v>
      </c>
      <c r="I94" s="17" t="s">
        <v>387</v>
      </c>
      <c r="J94" s="17" t="s">
        <v>388</v>
      </c>
      <c r="K94" s="12" t="s">
        <v>4</v>
      </c>
      <c r="L94" s="15">
        <v>56</v>
      </c>
    </row>
    <row r="95" spans="1:12" s="2" customFormat="1" x14ac:dyDescent="0.3">
      <c r="A95" s="12" t="s">
        <v>575</v>
      </c>
      <c r="B95" s="12" t="s">
        <v>576</v>
      </c>
      <c r="C95" s="11" t="s">
        <v>462</v>
      </c>
      <c r="D95" s="11" t="s">
        <v>521</v>
      </c>
      <c r="E95" s="12" t="s">
        <v>390</v>
      </c>
      <c r="F95" s="12" t="s">
        <v>361</v>
      </c>
      <c r="G95" s="12" t="s">
        <v>357</v>
      </c>
      <c r="H95" s="12" t="s">
        <v>391</v>
      </c>
      <c r="I95" s="12" t="s">
        <v>392</v>
      </c>
      <c r="J95" s="12" t="s">
        <v>385</v>
      </c>
      <c r="K95" s="12" t="s">
        <v>5</v>
      </c>
      <c r="L95" s="15">
        <v>48</v>
      </c>
    </row>
    <row r="96" spans="1:12" s="2" customFormat="1" x14ac:dyDescent="0.3">
      <c r="A96" s="12" t="s">
        <v>575</v>
      </c>
      <c r="B96" s="12" t="s">
        <v>576</v>
      </c>
      <c r="C96" s="11" t="s">
        <v>462</v>
      </c>
      <c r="D96" s="11" t="s">
        <v>521</v>
      </c>
      <c r="E96" s="12" t="s">
        <v>390</v>
      </c>
      <c r="F96" s="12" t="s">
        <v>367</v>
      </c>
      <c r="G96" s="12" t="s">
        <v>368</v>
      </c>
      <c r="H96" s="12" t="s">
        <v>115</v>
      </c>
      <c r="I96" s="12" t="s">
        <v>69</v>
      </c>
      <c r="J96" s="12" t="s">
        <v>393</v>
      </c>
      <c r="K96" s="12" t="s">
        <v>4</v>
      </c>
      <c r="L96" s="15">
        <v>29</v>
      </c>
    </row>
    <row r="97" spans="1:13" s="2" customFormat="1" x14ac:dyDescent="0.3">
      <c r="A97" s="12" t="s">
        <v>561</v>
      </c>
      <c r="B97" s="12" t="s">
        <v>562</v>
      </c>
      <c r="C97" s="12" t="s">
        <v>445</v>
      </c>
      <c r="D97" s="11" t="s">
        <v>441</v>
      </c>
      <c r="E97" s="12" t="s">
        <v>430</v>
      </c>
      <c r="F97" s="12" t="s">
        <v>198</v>
      </c>
      <c r="G97" s="12" t="s">
        <v>551</v>
      </c>
      <c r="H97" s="12" t="s">
        <v>199</v>
      </c>
      <c r="I97" s="12" t="s">
        <v>200</v>
      </c>
      <c r="J97" s="12" t="s">
        <v>19</v>
      </c>
      <c r="K97" s="12" t="s">
        <v>4</v>
      </c>
      <c r="L97" s="15">
        <v>1303</v>
      </c>
    </row>
    <row r="98" spans="1:13" s="2" customFormat="1" x14ac:dyDescent="0.3">
      <c r="A98" s="12" t="s">
        <v>561</v>
      </c>
      <c r="B98" s="12" t="s">
        <v>562</v>
      </c>
      <c r="C98" s="12" t="s">
        <v>445</v>
      </c>
      <c r="D98" s="11" t="s">
        <v>441</v>
      </c>
      <c r="E98" s="12" t="s">
        <v>430</v>
      </c>
      <c r="F98" s="12" t="s">
        <v>201</v>
      </c>
      <c r="G98" s="12" t="s">
        <v>202</v>
      </c>
      <c r="H98" s="12" t="s">
        <v>203</v>
      </c>
      <c r="I98" s="12" t="s">
        <v>10</v>
      </c>
      <c r="J98" s="12" t="s">
        <v>204</v>
      </c>
      <c r="K98" s="12" t="s">
        <v>5</v>
      </c>
      <c r="L98" s="15">
        <v>369</v>
      </c>
    </row>
    <row r="99" spans="1:13" s="2" customFormat="1" x14ac:dyDescent="0.3">
      <c r="A99" s="12" t="s">
        <v>561</v>
      </c>
      <c r="B99" s="12" t="s">
        <v>562</v>
      </c>
      <c r="C99" s="12" t="s">
        <v>445</v>
      </c>
      <c r="D99" s="11" t="s">
        <v>441</v>
      </c>
      <c r="E99" s="12" t="s">
        <v>430</v>
      </c>
      <c r="F99" s="12" t="s">
        <v>205</v>
      </c>
      <c r="G99" s="12" t="s">
        <v>206</v>
      </c>
      <c r="H99" s="12" t="s">
        <v>207</v>
      </c>
      <c r="I99" s="12" t="s">
        <v>208</v>
      </c>
      <c r="J99" s="12" t="s">
        <v>200</v>
      </c>
      <c r="K99" s="12" t="s">
        <v>5</v>
      </c>
      <c r="L99" s="15">
        <v>1151</v>
      </c>
    </row>
    <row r="100" spans="1:13" s="2" customFormat="1" x14ac:dyDescent="0.3">
      <c r="A100" s="12" t="s">
        <v>561</v>
      </c>
      <c r="B100" s="12" t="s">
        <v>562</v>
      </c>
      <c r="C100" s="12" t="s">
        <v>445</v>
      </c>
      <c r="D100" s="11" t="s">
        <v>441</v>
      </c>
      <c r="E100" s="12" t="s">
        <v>430</v>
      </c>
      <c r="F100" s="12" t="s">
        <v>209</v>
      </c>
      <c r="G100" s="12" t="s">
        <v>209</v>
      </c>
      <c r="H100" s="12" t="s">
        <v>210</v>
      </c>
      <c r="I100" s="12" t="s">
        <v>211</v>
      </c>
      <c r="J100" s="12" t="s">
        <v>212</v>
      </c>
      <c r="K100" s="12" t="s">
        <v>4</v>
      </c>
      <c r="L100" s="15">
        <v>313</v>
      </c>
    </row>
    <row r="101" spans="1:13" s="2" customFormat="1" x14ac:dyDescent="0.3">
      <c r="A101" s="12" t="s">
        <v>561</v>
      </c>
      <c r="B101" s="12" t="s">
        <v>562</v>
      </c>
      <c r="C101" s="12" t="s">
        <v>445</v>
      </c>
      <c r="D101" s="11" t="s">
        <v>441</v>
      </c>
      <c r="E101" s="12" t="s">
        <v>430</v>
      </c>
      <c r="F101" s="12" t="s">
        <v>213</v>
      </c>
      <c r="G101" s="12" t="s">
        <v>214</v>
      </c>
      <c r="H101" s="12" t="s">
        <v>215</v>
      </c>
      <c r="I101" s="12" t="s">
        <v>216</v>
      </c>
      <c r="J101" s="12" t="s">
        <v>217</v>
      </c>
      <c r="K101" s="12" t="s">
        <v>4</v>
      </c>
      <c r="L101" s="15">
        <v>126</v>
      </c>
    </row>
    <row r="102" spans="1:13" s="2" customFormat="1" x14ac:dyDescent="0.3">
      <c r="A102" s="12" t="s">
        <v>561</v>
      </c>
      <c r="B102" s="12" t="s">
        <v>562</v>
      </c>
      <c r="C102" s="12" t="s">
        <v>445</v>
      </c>
      <c r="D102" s="11" t="s">
        <v>441</v>
      </c>
      <c r="E102" s="12" t="s">
        <v>430</v>
      </c>
      <c r="F102" s="12" t="s">
        <v>83</v>
      </c>
      <c r="G102" s="12" t="s">
        <v>84</v>
      </c>
      <c r="H102" s="12" t="s">
        <v>71</v>
      </c>
      <c r="I102" s="12" t="s">
        <v>136</v>
      </c>
      <c r="J102" s="12" t="s">
        <v>218</v>
      </c>
      <c r="K102" s="12" t="s">
        <v>4</v>
      </c>
      <c r="L102" s="15">
        <v>46</v>
      </c>
    </row>
    <row r="103" spans="1:13" s="2" customFormat="1" x14ac:dyDescent="0.3">
      <c r="A103" s="12" t="s">
        <v>573</v>
      </c>
      <c r="B103" s="12" t="s">
        <v>574</v>
      </c>
      <c r="C103" s="11" t="s">
        <v>559</v>
      </c>
      <c r="D103" s="11" t="s">
        <v>522</v>
      </c>
      <c r="E103" s="12" t="s">
        <v>111</v>
      </c>
      <c r="F103" s="12" t="s">
        <v>6</v>
      </c>
      <c r="G103" s="12" t="s">
        <v>90</v>
      </c>
      <c r="H103" s="12" t="s">
        <v>112</v>
      </c>
      <c r="I103" s="12" t="s">
        <v>113</v>
      </c>
      <c r="J103" s="12" t="s">
        <v>114</v>
      </c>
      <c r="K103" s="12" t="s">
        <v>5</v>
      </c>
      <c r="L103" s="15">
        <v>24</v>
      </c>
    </row>
    <row r="104" spans="1:13" s="2" customFormat="1" x14ac:dyDescent="0.3">
      <c r="A104" s="12" t="s">
        <v>573</v>
      </c>
      <c r="B104" s="12" t="s">
        <v>574</v>
      </c>
      <c r="C104" s="11" t="s">
        <v>559</v>
      </c>
      <c r="D104" s="11" t="s">
        <v>522</v>
      </c>
      <c r="E104" s="12" t="s">
        <v>111</v>
      </c>
      <c r="F104" s="12" t="s">
        <v>542</v>
      </c>
      <c r="G104" s="12" t="s">
        <v>45</v>
      </c>
      <c r="H104" s="12" t="s">
        <v>116</v>
      </c>
      <c r="I104" s="12" t="s">
        <v>117</v>
      </c>
      <c r="J104" s="12" t="s">
        <v>118</v>
      </c>
      <c r="K104" s="12" t="s">
        <v>4</v>
      </c>
      <c r="L104" s="15">
        <v>95</v>
      </c>
    </row>
    <row r="105" spans="1:13" s="2" customFormat="1" x14ac:dyDescent="0.3">
      <c r="A105" s="12" t="s">
        <v>573</v>
      </c>
      <c r="B105" s="12" t="s">
        <v>574</v>
      </c>
      <c r="C105" s="11" t="s">
        <v>559</v>
      </c>
      <c r="D105" s="11" t="s">
        <v>522</v>
      </c>
      <c r="E105" s="12" t="s">
        <v>111</v>
      </c>
      <c r="F105" s="12" t="s">
        <v>49</v>
      </c>
      <c r="G105" s="12" t="s">
        <v>50</v>
      </c>
      <c r="H105" s="12" t="s">
        <v>120</v>
      </c>
      <c r="I105" s="12" t="s">
        <v>121</v>
      </c>
      <c r="J105" s="12" t="s">
        <v>122</v>
      </c>
      <c r="K105" s="12" t="s">
        <v>4</v>
      </c>
      <c r="L105" s="15">
        <v>9</v>
      </c>
    </row>
    <row r="106" spans="1:13" s="2" customFormat="1" x14ac:dyDescent="0.3">
      <c r="A106" s="12" t="s">
        <v>575</v>
      </c>
      <c r="B106" s="12" t="s">
        <v>576</v>
      </c>
      <c r="C106" s="11" t="s">
        <v>355</v>
      </c>
      <c r="D106" s="11" t="s">
        <v>523</v>
      </c>
      <c r="E106" s="12" t="s">
        <v>424</v>
      </c>
      <c r="F106" s="12" t="s">
        <v>361</v>
      </c>
      <c r="G106" s="12" t="s">
        <v>357</v>
      </c>
      <c r="H106" s="12" t="s">
        <v>425</v>
      </c>
      <c r="I106" s="12" t="s">
        <v>426</v>
      </c>
      <c r="J106" s="12" t="s">
        <v>19</v>
      </c>
      <c r="K106" s="12" t="s">
        <v>5</v>
      </c>
      <c r="L106" s="15">
        <v>40</v>
      </c>
    </row>
    <row r="107" spans="1:13" s="2" customFormat="1" x14ac:dyDescent="0.3">
      <c r="A107" s="12" t="s">
        <v>575</v>
      </c>
      <c r="B107" s="12" t="s">
        <v>576</v>
      </c>
      <c r="C107" s="11" t="s">
        <v>355</v>
      </c>
      <c r="D107" s="11" t="s">
        <v>523</v>
      </c>
      <c r="E107" s="12" t="s">
        <v>424</v>
      </c>
      <c r="F107" s="12" t="s">
        <v>367</v>
      </c>
      <c r="G107" s="12" t="s">
        <v>368</v>
      </c>
      <c r="H107" s="12" t="s">
        <v>427</v>
      </c>
      <c r="I107" s="12" t="s">
        <v>428</v>
      </c>
      <c r="J107" s="12" t="s">
        <v>429</v>
      </c>
      <c r="K107" s="12" t="s">
        <v>4</v>
      </c>
      <c r="L107" s="15">
        <v>67</v>
      </c>
    </row>
    <row r="108" spans="1:13" s="2" customFormat="1" x14ac:dyDescent="0.3">
      <c r="A108" s="12" t="s">
        <v>585</v>
      </c>
      <c r="B108" s="12" t="s">
        <v>586</v>
      </c>
      <c r="C108" s="11" t="s">
        <v>267</v>
      </c>
      <c r="D108" s="11" t="s">
        <v>524</v>
      </c>
      <c r="E108" s="12" t="s">
        <v>335</v>
      </c>
      <c r="F108" s="12" t="s">
        <v>49</v>
      </c>
      <c r="G108" s="12"/>
      <c r="H108" s="12" t="s">
        <v>234</v>
      </c>
      <c r="I108" s="12" t="s">
        <v>93</v>
      </c>
      <c r="J108" s="12" t="s">
        <v>200</v>
      </c>
      <c r="K108" s="12" t="s">
        <v>5</v>
      </c>
      <c r="L108" s="15">
        <v>14</v>
      </c>
      <c r="M108" s="6"/>
    </row>
    <row r="109" spans="1:13" s="2" customFormat="1" x14ac:dyDescent="0.3">
      <c r="A109" s="12" t="s">
        <v>585</v>
      </c>
      <c r="B109" s="12" t="s">
        <v>586</v>
      </c>
      <c r="C109" s="11" t="s">
        <v>267</v>
      </c>
      <c r="D109" s="11" t="s">
        <v>524</v>
      </c>
      <c r="E109" s="12" t="s">
        <v>335</v>
      </c>
      <c r="F109" s="12" t="s">
        <v>336</v>
      </c>
      <c r="G109" s="12" t="s">
        <v>337</v>
      </c>
      <c r="H109" s="12" t="s">
        <v>338</v>
      </c>
      <c r="I109" s="12" t="s">
        <v>93</v>
      </c>
      <c r="J109" s="12" t="s">
        <v>339</v>
      </c>
      <c r="K109" s="12" t="s">
        <v>4</v>
      </c>
      <c r="L109" s="15">
        <v>46</v>
      </c>
    </row>
    <row r="110" spans="1:13" s="2" customFormat="1" x14ac:dyDescent="0.3">
      <c r="A110" s="12" t="s">
        <v>585</v>
      </c>
      <c r="B110" s="12" t="s">
        <v>586</v>
      </c>
      <c r="C110" s="11" t="s">
        <v>267</v>
      </c>
      <c r="D110" s="11" t="s">
        <v>524</v>
      </c>
      <c r="E110" s="12" t="s">
        <v>335</v>
      </c>
      <c r="F110" s="12" t="s">
        <v>180</v>
      </c>
      <c r="G110" s="12"/>
      <c r="H110" s="12" t="s">
        <v>51</v>
      </c>
      <c r="I110" s="12" t="s">
        <v>340</v>
      </c>
      <c r="J110" s="12" t="s">
        <v>341</v>
      </c>
      <c r="K110" s="12" t="s">
        <v>4</v>
      </c>
      <c r="L110" s="15">
        <v>29</v>
      </c>
    </row>
    <row r="111" spans="1:13" s="2" customFormat="1" x14ac:dyDescent="0.3">
      <c r="A111" s="12" t="s">
        <v>585</v>
      </c>
      <c r="B111" s="12" t="s">
        <v>586</v>
      </c>
      <c r="C111" s="11" t="s">
        <v>267</v>
      </c>
      <c r="D111" s="11" t="s">
        <v>524</v>
      </c>
      <c r="E111" s="12" t="s">
        <v>335</v>
      </c>
      <c r="F111" s="12" t="s">
        <v>342</v>
      </c>
      <c r="G111" s="12" t="s">
        <v>547</v>
      </c>
      <c r="H111" s="12" t="s">
        <v>179</v>
      </c>
      <c r="I111" s="12" t="s">
        <v>343</v>
      </c>
      <c r="J111" s="12" t="s">
        <v>344</v>
      </c>
      <c r="K111" s="12" t="s">
        <v>4</v>
      </c>
      <c r="L111" s="15">
        <v>4</v>
      </c>
    </row>
    <row r="112" spans="1:13" s="2" customFormat="1" x14ac:dyDescent="0.3">
      <c r="A112" s="12" t="s">
        <v>571</v>
      </c>
      <c r="B112" s="12" t="s">
        <v>572</v>
      </c>
      <c r="C112" s="11" t="s">
        <v>525</v>
      </c>
      <c r="D112" s="11" t="s">
        <v>526</v>
      </c>
      <c r="E112" s="12" t="s">
        <v>108</v>
      </c>
      <c r="F112" s="12" t="s">
        <v>49</v>
      </c>
      <c r="G112" s="12" t="s">
        <v>50</v>
      </c>
      <c r="H112" s="12" t="s">
        <v>107</v>
      </c>
      <c r="I112" s="12" t="s">
        <v>109</v>
      </c>
      <c r="J112" s="12" t="s">
        <v>110</v>
      </c>
      <c r="K112" s="12" t="s">
        <v>4</v>
      </c>
      <c r="L112" s="15">
        <v>23</v>
      </c>
    </row>
    <row r="113" spans="7:12" s="2" customFormat="1" x14ac:dyDescent="0.3">
      <c r="L113" s="6"/>
    </row>
    <row r="114" spans="7:12" s="2" customFormat="1" x14ac:dyDescent="0.3">
      <c r="L114" s="6"/>
    </row>
    <row r="115" spans="7:12" s="2" customFormat="1" x14ac:dyDescent="0.3">
      <c r="L115" s="6"/>
    </row>
    <row r="116" spans="7:12" s="2" customFormat="1" x14ac:dyDescent="0.3">
      <c r="L116" s="6"/>
    </row>
    <row r="118" spans="7:12" x14ac:dyDescent="0.3">
      <c r="L118" s="6"/>
    </row>
    <row r="119" spans="7:12" x14ac:dyDescent="0.3">
      <c r="L119" s="6"/>
    </row>
    <row r="120" spans="7:12" x14ac:dyDescent="0.3">
      <c r="L120" s="6"/>
    </row>
    <row r="121" spans="7:12" x14ac:dyDescent="0.3">
      <c r="L121" s="6"/>
    </row>
    <row r="122" spans="7:12" x14ac:dyDescent="0.3">
      <c r="L122" s="6"/>
    </row>
    <row r="123" spans="7:12" x14ac:dyDescent="0.3">
      <c r="G123" s="2"/>
      <c r="L123" s="6"/>
    </row>
    <row r="124" spans="7:12" x14ac:dyDescent="0.3">
      <c r="G124" s="2"/>
    </row>
  </sheetData>
  <autoFilter ref="A1:L112"/>
  <sortState ref="A2:N124">
    <sortCondition ref="E2:E124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workbookViewId="0">
      <pane ySplit="1" topLeftCell="A2" activePane="bottomLeft" state="frozen"/>
      <selection activeCell="D1" sqref="D1"/>
      <selection pane="bottomLeft"/>
    </sheetView>
  </sheetViews>
  <sheetFormatPr defaultColWidth="16.109375" defaultRowHeight="14.4" x14ac:dyDescent="0.3"/>
  <cols>
    <col min="1" max="2" width="16.109375" style="1"/>
    <col min="3" max="3" width="22.88671875" style="1" customWidth="1"/>
    <col min="4" max="4" width="16.109375" style="1"/>
    <col min="5" max="5" width="23.5546875" style="1" customWidth="1"/>
    <col min="6" max="18" width="10.44140625" style="1" customWidth="1"/>
    <col min="19" max="16384" width="16.109375" style="1"/>
  </cols>
  <sheetData>
    <row r="1" spans="1:18" s="2" customFormat="1" x14ac:dyDescent="0.3">
      <c r="A1" s="8" t="s">
        <v>557</v>
      </c>
      <c r="B1" s="8" t="s">
        <v>614</v>
      </c>
      <c r="C1" s="9" t="s">
        <v>544</v>
      </c>
      <c r="D1" s="8" t="s">
        <v>545</v>
      </c>
      <c r="E1" s="8" t="s">
        <v>546</v>
      </c>
      <c r="F1" s="8" t="s">
        <v>600</v>
      </c>
      <c r="G1" s="8" t="s">
        <v>601</v>
      </c>
      <c r="H1" s="8" t="s">
        <v>602</v>
      </c>
      <c r="I1" s="8" t="s">
        <v>603</v>
      </c>
      <c r="J1" s="8" t="s">
        <v>604</v>
      </c>
      <c r="K1" s="8" t="s">
        <v>605</v>
      </c>
      <c r="L1" s="8" t="s">
        <v>606</v>
      </c>
      <c r="M1" s="8" t="s">
        <v>607</v>
      </c>
      <c r="N1" s="8" t="s">
        <v>608</v>
      </c>
      <c r="O1" s="8" t="s">
        <v>609</v>
      </c>
      <c r="P1" s="8" t="s">
        <v>610</v>
      </c>
      <c r="Q1" s="8" t="s">
        <v>611</v>
      </c>
      <c r="R1" s="8" t="s">
        <v>612</v>
      </c>
    </row>
    <row r="2" spans="1:18" s="2" customFormat="1" x14ac:dyDescent="0.3">
      <c r="A2" s="12" t="s">
        <v>569</v>
      </c>
      <c r="B2" s="12" t="s">
        <v>570</v>
      </c>
      <c r="C2" s="12" t="s">
        <v>448</v>
      </c>
      <c r="D2" s="11" t="s">
        <v>449</v>
      </c>
      <c r="E2" s="12" t="s">
        <v>268</v>
      </c>
      <c r="F2" s="12">
        <v>48</v>
      </c>
      <c r="G2" s="12">
        <v>42</v>
      </c>
      <c r="H2" s="14">
        <f t="shared" ref="H2:H33" si="0">G2/F2</f>
        <v>0.875</v>
      </c>
      <c r="I2" s="12">
        <f t="shared" ref="I2:I33" si="1">F2-G2</f>
        <v>6</v>
      </c>
      <c r="J2" s="14">
        <f t="shared" ref="J2:J33" si="2">I2/F2</f>
        <v>0.125</v>
      </c>
      <c r="K2" s="7">
        <v>0</v>
      </c>
      <c r="L2" s="14">
        <f t="shared" ref="L2:L33" si="3">K2/G2</f>
        <v>0</v>
      </c>
      <c r="M2" s="12">
        <f t="shared" ref="M2:M33" si="4">O2+Q2</f>
        <v>42</v>
      </c>
      <c r="N2" s="14">
        <f t="shared" ref="N2:N33" si="5">M2/G2</f>
        <v>1</v>
      </c>
      <c r="O2" s="12">
        <v>36</v>
      </c>
      <c r="P2" s="14">
        <f t="shared" ref="P2:P33" si="6">O2/M2</f>
        <v>0.8571428571428571</v>
      </c>
      <c r="Q2" s="12">
        <v>6</v>
      </c>
      <c r="R2" s="14">
        <f t="shared" ref="R2:R33" si="7">Q2/M2</f>
        <v>0.14285714285714285</v>
      </c>
    </row>
    <row r="3" spans="1:18" s="2" customFormat="1" x14ac:dyDescent="0.3">
      <c r="A3" s="12" t="s">
        <v>571</v>
      </c>
      <c r="B3" s="12" t="s">
        <v>572</v>
      </c>
      <c r="C3" s="12" t="s">
        <v>450</v>
      </c>
      <c r="D3" s="11" t="s">
        <v>451</v>
      </c>
      <c r="E3" s="12" t="s">
        <v>102</v>
      </c>
      <c r="F3" s="12">
        <v>38</v>
      </c>
      <c r="G3" s="12">
        <v>29</v>
      </c>
      <c r="H3" s="14">
        <f t="shared" si="0"/>
        <v>0.76315789473684215</v>
      </c>
      <c r="I3" s="12">
        <f t="shared" si="1"/>
        <v>9</v>
      </c>
      <c r="J3" s="14">
        <f t="shared" si="2"/>
        <v>0.23684210526315788</v>
      </c>
      <c r="K3" s="7">
        <v>3</v>
      </c>
      <c r="L3" s="14">
        <f t="shared" si="3"/>
        <v>0.10344827586206896</v>
      </c>
      <c r="M3" s="12">
        <f t="shared" si="4"/>
        <v>26</v>
      </c>
      <c r="N3" s="14">
        <f t="shared" si="5"/>
        <v>0.89655172413793105</v>
      </c>
      <c r="O3" s="12">
        <v>25</v>
      </c>
      <c r="P3" s="14">
        <f t="shared" si="6"/>
        <v>0.96153846153846156</v>
      </c>
      <c r="Q3" s="12">
        <v>1</v>
      </c>
      <c r="R3" s="14">
        <f t="shared" si="7"/>
        <v>3.8461538461538464E-2</v>
      </c>
    </row>
    <row r="4" spans="1:18" s="2" customFormat="1" x14ac:dyDescent="0.3">
      <c r="A4" s="12" t="s">
        <v>569</v>
      </c>
      <c r="B4" s="12" t="s">
        <v>570</v>
      </c>
      <c r="C4" s="12" t="s">
        <v>448</v>
      </c>
      <c r="D4" s="11" t="s">
        <v>452</v>
      </c>
      <c r="E4" s="12" t="s">
        <v>273</v>
      </c>
      <c r="F4" s="12">
        <v>46</v>
      </c>
      <c r="G4" s="12">
        <v>24</v>
      </c>
      <c r="H4" s="14">
        <f t="shared" si="0"/>
        <v>0.52173913043478259</v>
      </c>
      <c r="I4" s="12">
        <f t="shared" si="1"/>
        <v>22</v>
      </c>
      <c r="J4" s="14">
        <f t="shared" si="2"/>
        <v>0.47826086956521741</v>
      </c>
      <c r="K4" s="7">
        <v>1</v>
      </c>
      <c r="L4" s="14">
        <f t="shared" si="3"/>
        <v>4.1666666666666664E-2</v>
      </c>
      <c r="M4" s="12">
        <f t="shared" si="4"/>
        <v>23</v>
      </c>
      <c r="N4" s="14">
        <f t="shared" si="5"/>
        <v>0.95833333333333337</v>
      </c>
      <c r="O4" s="12">
        <v>17</v>
      </c>
      <c r="P4" s="14">
        <f t="shared" si="6"/>
        <v>0.73913043478260865</v>
      </c>
      <c r="Q4" s="15">
        <v>6</v>
      </c>
      <c r="R4" s="14">
        <f t="shared" si="7"/>
        <v>0.2608695652173913</v>
      </c>
    </row>
    <row r="5" spans="1:18" s="2" customFormat="1" x14ac:dyDescent="0.3">
      <c r="A5" s="12" t="s">
        <v>573</v>
      </c>
      <c r="B5" s="12" t="s">
        <v>574</v>
      </c>
      <c r="C5" s="11" t="s">
        <v>454</v>
      </c>
      <c r="D5" s="11" t="s">
        <v>453</v>
      </c>
      <c r="E5" s="12" t="s">
        <v>67</v>
      </c>
      <c r="F5" s="12">
        <v>30</v>
      </c>
      <c r="G5" s="12">
        <v>17</v>
      </c>
      <c r="H5" s="14">
        <f t="shared" si="0"/>
        <v>0.56666666666666665</v>
      </c>
      <c r="I5" s="12">
        <f t="shared" si="1"/>
        <v>13</v>
      </c>
      <c r="J5" s="14">
        <f t="shared" si="2"/>
        <v>0.43333333333333335</v>
      </c>
      <c r="K5" s="7">
        <v>2</v>
      </c>
      <c r="L5" s="14">
        <f t="shared" si="3"/>
        <v>0.11764705882352941</v>
      </c>
      <c r="M5" s="12">
        <f t="shared" si="4"/>
        <v>15</v>
      </c>
      <c r="N5" s="14">
        <f t="shared" si="5"/>
        <v>0.88235294117647056</v>
      </c>
      <c r="O5" s="12">
        <v>12</v>
      </c>
      <c r="P5" s="14">
        <f t="shared" si="6"/>
        <v>0.8</v>
      </c>
      <c r="Q5" s="15">
        <v>3</v>
      </c>
      <c r="R5" s="14">
        <f t="shared" si="7"/>
        <v>0.2</v>
      </c>
    </row>
    <row r="6" spans="1:18" s="2" customFormat="1" x14ac:dyDescent="0.3">
      <c r="A6" s="12" t="s">
        <v>569</v>
      </c>
      <c r="B6" s="12" t="s">
        <v>570</v>
      </c>
      <c r="C6" s="11" t="s">
        <v>456</v>
      </c>
      <c r="D6" s="11" t="s">
        <v>455</v>
      </c>
      <c r="E6" s="12" t="s">
        <v>276</v>
      </c>
      <c r="F6" s="12">
        <v>19</v>
      </c>
      <c r="G6" s="12">
        <v>15</v>
      </c>
      <c r="H6" s="14">
        <f t="shared" si="0"/>
        <v>0.78947368421052633</v>
      </c>
      <c r="I6" s="12">
        <f t="shared" si="1"/>
        <v>4</v>
      </c>
      <c r="J6" s="14">
        <f t="shared" si="2"/>
        <v>0.21052631578947367</v>
      </c>
      <c r="K6" s="7">
        <v>0</v>
      </c>
      <c r="L6" s="14">
        <f t="shared" si="3"/>
        <v>0</v>
      </c>
      <c r="M6" s="12">
        <f t="shared" si="4"/>
        <v>15</v>
      </c>
      <c r="N6" s="14">
        <f t="shared" si="5"/>
        <v>1</v>
      </c>
      <c r="O6" s="12">
        <v>13</v>
      </c>
      <c r="P6" s="14">
        <f t="shared" si="6"/>
        <v>0.8666666666666667</v>
      </c>
      <c r="Q6" s="15">
        <v>2</v>
      </c>
      <c r="R6" s="14">
        <f t="shared" si="7"/>
        <v>0.13333333333333333</v>
      </c>
    </row>
    <row r="7" spans="1:18" s="2" customFormat="1" x14ac:dyDescent="0.3">
      <c r="A7" s="12" t="s">
        <v>569</v>
      </c>
      <c r="B7" s="12" t="s">
        <v>570</v>
      </c>
      <c r="C7" s="12" t="s">
        <v>448</v>
      </c>
      <c r="D7" s="11" t="s">
        <v>457</v>
      </c>
      <c r="E7" s="12" t="s">
        <v>280</v>
      </c>
      <c r="F7" s="12">
        <v>57</v>
      </c>
      <c r="G7" s="12">
        <v>45</v>
      </c>
      <c r="H7" s="14">
        <f t="shared" si="0"/>
        <v>0.78947368421052633</v>
      </c>
      <c r="I7" s="12">
        <f t="shared" si="1"/>
        <v>12</v>
      </c>
      <c r="J7" s="14">
        <f t="shared" si="2"/>
        <v>0.21052631578947367</v>
      </c>
      <c r="K7" s="7">
        <v>6</v>
      </c>
      <c r="L7" s="14">
        <f t="shared" si="3"/>
        <v>0.13333333333333333</v>
      </c>
      <c r="M7" s="12">
        <f t="shared" si="4"/>
        <v>39</v>
      </c>
      <c r="N7" s="14">
        <f t="shared" si="5"/>
        <v>0.8666666666666667</v>
      </c>
      <c r="O7" s="12">
        <v>29</v>
      </c>
      <c r="P7" s="14">
        <f t="shared" si="6"/>
        <v>0.74358974358974361</v>
      </c>
      <c r="Q7" s="15">
        <v>10</v>
      </c>
      <c r="R7" s="14">
        <f t="shared" si="7"/>
        <v>0.25641025641025639</v>
      </c>
    </row>
    <row r="8" spans="1:18" s="2" customFormat="1" x14ac:dyDescent="0.3">
      <c r="A8" s="12" t="s">
        <v>575</v>
      </c>
      <c r="B8" s="12" t="s">
        <v>576</v>
      </c>
      <c r="C8" s="11" t="s">
        <v>458</v>
      </c>
      <c r="D8" s="11" t="s">
        <v>459</v>
      </c>
      <c r="E8" s="12" t="s">
        <v>356</v>
      </c>
      <c r="F8" s="12">
        <v>26</v>
      </c>
      <c r="G8" s="12">
        <v>16</v>
      </c>
      <c r="H8" s="14">
        <f t="shared" si="0"/>
        <v>0.61538461538461542</v>
      </c>
      <c r="I8" s="12">
        <f t="shared" si="1"/>
        <v>10</v>
      </c>
      <c r="J8" s="14">
        <f t="shared" si="2"/>
        <v>0.38461538461538464</v>
      </c>
      <c r="K8" s="7">
        <v>0</v>
      </c>
      <c r="L8" s="14">
        <f t="shared" si="3"/>
        <v>0</v>
      </c>
      <c r="M8" s="12">
        <f t="shared" si="4"/>
        <v>16</v>
      </c>
      <c r="N8" s="14">
        <f t="shared" si="5"/>
        <v>1</v>
      </c>
      <c r="O8" s="12">
        <v>7</v>
      </c>
      <c r="P8" s="14">
        <f t="shared" si="6"/>
        <v>0.4375</v>
      </c>
      <c r="Q8" s="12">
        <v>9</v>
      </c>
      <c r="R8" s="14">
        <f t="shared" si="7"/>
        <v>0.5625</v>
      </c>
    </row>
    <row r="9" spans="1:18" s="2" customFormat="1" x14ac:dyDescent="0.3">
      <c r="A9" s="12" t="s">
        <v>575</v>
      </c>
      <c r="B9" s="12" t="s">
        <v>576</v>
      </c>
      <c r="C9" s="11" t="s">
        <v>355</v>
      </c>
      <c r="D9" s="11" t="s">
        <v>460</v>
      </c>
      <c r="E9" s="12" t="s">
        <v>394</v>
      </c>
      <c r="F9" s="12">
        <v>138</v>
      </c>
      <c r="G9" s="12">
        <v>102</v>
      </c>
      <c r="H9" s="14">
        <f t="shared" si="0"/>
        <v>0.73913043478260865</v>
      </c>
      <c r="I9" s="12">
        <f t="shared" si="1"/>
        <v>36</v>
      </c>
      <c r="J9" s="14">
        <f t="shared" si="2"/>
        <v>0.2608695652173913</v>
      </c>
      <c r="K9" s="7">
        <v>1</v>
      </c>
      <c r="L9" s="14">
        <f t="shared" si="3"/>
        <v>9.8039215686274508E-3</v>
      </c>
      <c r="M9" s="12">
        <f t="shared" si="4"/>
        <v>101</v>
      </c>
      <c r="N9" s="14">
        <f t="shared" si="5"/>
        <v>0.99019607843137258</v>
      </c>
      <c r="O9" s="12">
        <v>83</v>
      </c>
      <c r="P9" s="14">
        <f t="shared" si="6"/>
        <v>0.82178217821782173</v>
      </c>
      <c r="Q9" s="12">
        <v>18</v>
      </c>
      <c r="R9" s="14">
        <f t="shared" si="7"/>
        <v>0.17821782178217821</v>
      </c>
    </row>
    <row r="10" spans="1:18" s="2" customFormat="1" x14ac:dyDescent="0.3">
      <c r="A10" s="12" t="s">
        <v>573</v>
      </c>
      <c r="B10" s="12" t="s">
        <v>574</v>
      </c>
      <c r="C10" s="11" t="s">
        <v>454</v>
      </c>
      <c r="D10" s="11" t="s">
        <v>461</v>
      </c>
      <c r="E10" s="12" t="s">
        <v>72</v>
      </c>
      <c r="F10" s="12">
        <v>21</v>
      </c>
      <c r="G10" s="12">
        <v>17</v>
      </c>
      <c r="H10" s="14">
        <f t="shared" si="0"/>
        <v>0.80952380952380953</v>
      </c>
      <c r="I10" s="12">
        <f t="shared" si="1"/>
        <v>4</v>
      </c>
      <c r="J10" s="14">
        <f t="shared" si="2"/>
        <v>0.19047619047619047</v>
      </c>
      <c r="K10" s="7">
        <v>2</v>
      </c>
      <c r="L10" s="14">
        <f t="shared" si="3"/>
        <v>0.11764705882352941</v>
      </c>
      <c r="M10" s="12">
        <f t="shared" si="4"/>
        <v>15</v>
      </c>
      <c r="N10" s="14">
        <f t="shared" si="5"/>
        <v>0.88235294117647056</v>
      </c>
      <c r="O10" s="12">
        <v>9</v>
      </c>
      <c r="P10" s="14">
        <f t="shared" si="6"/>
        <v>0.6</v>
      </c>
      <c r="Q10" s="12">
        <v>6</v>
      </c>
      <c r="R10" s="14">
        <f t="shared" si="7"/>
        <v>0.4</v>
      </c>
    </row>
    <row r="11" spans="1:18" s="2" customFormat="1" x14ac:dyDescent="0.3">
      <c r="A11" s="12" t="s">
        <v>575</v>
      </c>
      <c r="B11" s="12" t="s">
        <v>576</v>
      </c>
      <c r="C11" s="11" t="s">
        <v>462</v>
      </c>
      <c r="D11" s="11" t="s">
        <v>463</v>
      </c>
      <c r="E11" s="12" t="s">
        <v>360</v>
      </c>
      <c r="F11" s="12">
        <v>512</v>
      </c>
      <c r="G11" s="12">
        <v>385</v>
      </c>
      <c r="H11" s="14">
        <f t="shared" si="0"/>
        <v>0.751953125</v>
      </c>
      <c r="I11" s="12">
        <f t="shared" si="1"/>
        <v>127</v>
      </c>
      <c r="J11" s="14">
        <f t="shared" si="2"/>
        <v>0.248046875</v>
      </c>
      <c r="K11" s="7">
        <v>5</v>
      </c>
      <c r="L11" s="14">
        <f t="shared" si="3"/>
        <v>1.2987012987012988E-2</v>
      </c>
      <c r="M11" s="12">
        <f t="shared" si="4"/>
        <v>380</v>
      </c>
      <c r="N11" s="14">
        <f t="shared" si="5"/>
        <v>0.98701298701298701</v>
      </c>
      <c r="O11" s="12">
        <v>366</v>
      </c>
      <c r="P11" s="14">
        <f t="shared" si="6"/>
        <v>0.9631578947368421</v>
      </c>
      <c r="Q11" s="12">
        <v>14</v>
      </c>
      <c r="R11" s="14">
        <f t="shared" si="7"/>
        <v>3.6842105263157891E-2</v>
      </c>
    </row>
    <row r="12" spans="1:18" s="2" customFormat="1" x14ac:dyDescent="0.3">
      <c r="A12" s="12" t="s">
        <v>573</v>
      </c>
      <c r="B12" s="12" t="s">
        <v>574</v>
      </c>
      <c r="C12" s="11" t="s">
        <v>454</v>
      </c>
      <c r="D12" s="11" t="s">
        <v>464</v>
      </c>
      <c r="E12" s="12" t="s">
        <v>76</v>
      </c>
      <c r="F12" s="12">
        <v>22</v>
      </c>
      <c r="G12" s="12">
        <v>9</v>
      </c>
      <c r="H12" s="14">
        <f t="shared" si="0"/>
        <v>0.40909090909090912</v>
      </c>
      <c r="I12" s="12">
        <f t="shared" si="1"/>
        <v>13</v>
      </c>
      <c r="J12" s="14">
        <f t="shared" si="2"/>
        <v>0.59090909090909094</v>
      </c>
      <c r="K12" s="7">
        <v>0</v>
      </c>
      <c r="L12" s="14">
        <f t="shared" si="3"/>
        <v>0</v>
      </c>
      <c r="M12" s="12">
        <f t="shared" si="4"/>
        <v>9</v>
      </c>
      <c r="N12" s="14">
        <f t="shared" si="5"/>
        <v>1</v>
      </c>
      <c r="O12" s="12">
        <v>3</v>
      </c>
      <c r="P12" s="14">
        <f t="shared" si="6"/>
        <v>0.33333333333333331</v>
      </c>
      <c r="Q12" s="12">
        <v>6</v>
      </c>
      <c r="R12" s="14">
        <f t="shared" si="7"/>
        <v>0.66666666666666663</v>
      </c>
    </row>
    <row r="13" spans="1:18" s="2" customFormat="1" x14ac:dyDescent="0.3">
      <c r="A13" s="12" t="s">
        <v>575</v>
      </c>
      <c r="B13" s="12" t="s">
        <v>576</v>
      </c>
      <c r="C13" s="11" t="s">
        <v>355</v>
      </c>
      <c r="D13" s="11" t="s">
        <v>465</v>
      </c>
      <c r="E13" s="12" t="s">
        <v>398</v>
      </c>
      <c r="F13" s="12">
        <v>261</v>
      </c>
      <c r="G13" s="12">
        <v>190</v>
      </c>
      <c r="H13" s="14">
        <f t="shared" si="0"/>
        <v>0.72796934865900387</v>
      </c>
      <c r="I13" s="12">
        <f t="shared" si="1"/>
        <v>71</v>
      </c>
      <c r="J13" s="14">
        <f t="shared" si="2"/>
        <v>0.27203065134099619</v>
      </c>
      <c r="K13" s="7">
        <v>0</v>
      </c>
      <c r="L13" s="14">
        <f t="shared" si="3"/>
        <v>0</v>
      </c>
      <c r="M13" s="12">
        <f t="shared" si="4"/>
        <v>190</v>
      </c>
      <c r="N13" s="14">
        <f t="shared" si="5"/>
        <v>1</v>
      </c>
      <c r="O13" s="12">
        <v>184</v>
      </c>
      <c r="P13" s="14">
        <f t="shared" si="6"/>
        <v>0.96842105263157896</v>
      </c>
      <c r="Q13" s="12">
        <v>6</v>
      </c>
      <c r="R13" s="14">
        <f t="shared" si="7"/>
        <v>3.1578947368421054E-2</v>
      </c>
    </row>
    <row r="14" spans="1:18" s="2" customFormat="1" x14ac:dyDescent="0.3">
      <c r="A14" s="12" t="s">
        <v>575</v>
      </c>
      <c r="B14" s="12" t="s">
        <v>576</v>
      </c>
      <c r="C14" s="11" t="s">
        <v>462</v>
      </c>
      <c r="D14" s="11" t="s">
        <v>466</v>
      </c>
      <c r="E14" s="12" t="s">
        <v>372</v>
      </c>
      <c r="F14" s="12">
        <v>88</v>
      </c>
      <c r="G14" s="12">
        <v>68</v>
      </c>
      <c r="H14" s="14">
        <f t="shared" si="0"/>
        <v>0.77272727272727271</v>
      </c>
      <c r="I14" s="12">
        <f t="shared" si="1"/>
        <v>20</v>
      </c>
      <c r="J14" s="14">
        <f t="shared" si="2"/>
        <v>0.22727272727272727</v>
      </c>
      <c r="K14" s="7">
        <v>3</v>
      </c>
      <c r="L14" s="14">
        <f t="shared" si="3"/>
        <v>4.4117647058823532E-2</v>
      </c>
      <c r="M14" s="12">
        <f t="shared" si="4"/>
        <v>65</v>
      </c>
      <c r="N14" s="14">
        <f t="shared" si="5"/>
        <v>0.95588235294117652</v>
      </c>
      <c r="O14" s="12">
        <v>63</v>
      </c>
      <c r="P14" s="14">
        <f t="shared" si="6"/>
        <v>0.96923076923076923</v>
      </c>
      <c r="Q14" s="12">
        <v>2</v>
      </c>
      <c r="R14" s="14">
        <f t="shared" si="7"/>
        <v>3.0769230769230771E-2</v>
      </c>
    </row>
    <row r="15" spans="1:18" s="2" customFormat="1" x14ac:dyDescent="0.3">
      <c r="A15" s="12" t="s">
        <v>569</v>
      </c>
      <c r="B15" s="12" t="s">
        <v>570</v>
      </c>
      <c r="C15" s="11" t="s">
        <v>456</v>
      </c>
      <c r="D15" s="11" t="s">
        <v>467</v>
      </c>
      <c r="E15" s="12" t="s">
        <v>284</v>
      </c>
      <c r="F15" s="12">
        <v>17</v>
      </c>
      <c r="G15" s="12">
        <v>12</v>
      </c>
      <c r="H15" s="14">
        <f t="shared" si="0"/>
        <v>0.70588235294117652</v>
      </c>
      <c r="I15" s="12">
        <f t="shared" si="1"/>
        <v>5</v>
      </c>
      <c r="J15" s="14">
        <f t="shared" si="2"/>
        <v>0.29411764705882354</v>
      </c>
      <c r="K15" s="7">
        <v>0</v>
      </c>
      <c r="L15" s="14">
        <f t="shared" si="3"/>
        <v>0</v>
      </c>
      <c r="M15" s="12">
        <f t="shared" si="4"/>
        <v>12</v>
      </c>
      <c r="N15" s="14">
        <f t="shared" si="5"/>
        <v>1</v>
      </c>
      <c r="O15" s="12">
        <v>12</v>
      </c>
      <c r="P15" s="14">
        <f t="shared" si="6"/>
        <v>1</v>
      </c>
      <c r="Q15" s="12">
        <v>0</v>
      </c>
      <c r="R15" s="14">
        <f t="shared" si="7"/>
        <v>0</v>
      </c>
    </row>
    <row r="16" spans="1:18" s="2" customFormat="1" x14ac:dyDescent="0.3">
      <c r="A16" s="12" t="s">
        <v>577</v>
      </c>
      <c r="B16" s="12" t="s">
        <v>578</v>
      </c>
      <c r="C16" s="11" t="s">
        <v>468</v>
      </c>
      <c r="D16" s="11" t="s">
        <v>469</v>
      </c>
      <c r="E16" s="16" t="s">
        <v>618</v>
      </c>
      <c r="F16" s="12">
        <v>72</v>
      </c>
      <c r="G16" s="12">
        <v>52</v>
      </c>
      <c r="H16" s="14">
        <f t="shared" si="0"/>
        <v>0.72222222222222221</v>
      </c>
      <c r="I16" s="12">
        <f t="shared" si="1"/>
        <v>20</v>
      </c>
      <c r="J16" s="14">
        <f t="shared" si="2"/>
        <v>0.27777777777777779</v>
      </c>
      <c r="K16" s="7">
        <v>2</v>
      </c>
      <c r="L16" s="14">
        <f t="shared" si="3"/>
        <v>3.8461538461538464E-2</v>
      </c>
      <c r="M16" s="12">
        <f t="shared" si="4"/>
        <v>50</v>
      </c>
      <c r="N16" s="14">
        <f t="shared" si="5"/>
        <v>0.96153846153846156</v>
      </c>
      <c r="O16" s="12">
        <v>38</v>
      </c>
      <c r="P16" s="14">
        <f t="shared" si="6"/>
        <v>0.76</v>
      </c>
      <c r="Q16" s="12">
        <v>12</v>
      </c>
      <c r="R16" s="14">
        <f t="shared" si="7"/>
        <v>0.24</v>
      </c>
    </row>
    <row r="17" spans="1:18" s="2" customFormat="1" x14ac:dyDescent="0.3">
      <c r="A17" s="12" t="s">
        <v>561</v>
      </c>
      <c r="B17" s="12" t="s">
        <v>562</v>
      </c>
      <c r="C17" s="12" t="s">
        <v>442</v>
      </c>
      <c r="D17" s="11" t="s">
        <v>438</v>
      </c>
      <c r="E17" s="12" t="s">
        <v>184</v>
      </c>
      <c r="F17" s="12">
        <v>2213</v>
      </c>
      <c r="G17" s="12">
        <v>1396</v>
      </c>
      <c r="H17" s="14">
        <f t="shared" si="0"/>
        <v>0.63081789426118395</v>
      </c>
      <c r="I17" s="12">
        <f t="shared" si="1"/>
        <v>817</v>
      </c>
      <c r="J17" s="14">
        <f t="shared" si="2"/>
        <v>0.3691821057388161</v>
      </c>
      <c r="K17" s="7">
        <v>23</v>
      </c>
      <c r="L17" s="14">
        <f t="shared" si="3"/>
        <v>1.6475644699140399E-2</v>
      </c>
      <c r="M17" s="12">
        <f t="shared" si="4"/>
        <v>1373</v>
      </c>
      <c r="N17" s="14">
        <f t="shared" si="5"/>
        <v>0.98352435530085958</v>
      </c>
      <c r="O17" s="12">
        <v>1358</v>
      </c>
      <c r="P17" s="14">
        <f t="shared" si="6"/>
        <v>0.98907501820830301</v>
      </c>
      <c r="Q17" s="12">
        <v>15</v>
      </c>
      <c r="R17" s="14">
        <f t="shared" si="7"/>
        <v>1.0924981791697014E-2</v>
      </c>
    </row>
    <row r="18" spans="1:18" s="2" customFormat="1" x14ac:dyDescent="0.3">
      <c r="A18" s="12" t="s">
        <v>573</v>
      </c>
      <c r="B18" s="12" t="s">
        <v>574</v>
      </c>
      <c r="C18" s="11" t="s">
        <v>454</v>
      </c>
      <c r="D18" s="11" t="s">
        <v>470</v>
      </c>
      <c r="E18" s="12" t="s">
        <v>80</v>
      </c>
      <c r="F18" s="12">
        <v>64</v>
      </c>
      <c r="G18" s="12">
        <v>40</v>
      </c>
      <c r="H18" s="14">
        <f t="shared" si="0"/>
        <v>0.625</v>
      </c>
      <c r="I18" s="12">
        <f t="shared" si="1"/>
        <v>24</v>
      </c>
      <c r="J18" s="14">
        <f t="shared" si="2"/>
        <v>0.375</v>
      </c>
      <c r="K18" s="7">
        <v>7</v>
      </c>
      <c r="L18" s="14">
        <f t="shared" si="3"/>
        <v>0.17499999999999999</v>
      </c>
      <c r="M18" s="12">
        <f t="shared" si="4"/>
        <v>33</v>
      </c>
      <c r="N18" s="14">
        <f t="shared" si="5"/>
        <v>0.82499999999999996</v>
      </c>
      <c r="O18" s="12">
        <v>27</v>
      </c>
      <c r="P18" s="14">
        <f t="shared" si="6"/>
        <v>0.81818181818181823</v>
      </c>
      <c r="Q18" s="12">
        <v>6</v>
      </c>
      <c r="R18" s="14">
        <f t="shared" si="7"/>
        <v>0.18181818181818182</v>
      </c>
    </row>
    <row r="19" spans="1:18" s="2" customFormat="1" x14ac:dyDescent="0.3">
      <c r="A19" s="12" t="s">
        <v>575</v>
      </c>
      <c r="B19" s="12" t="s">
        <v>576</v>
      </c>
      <c r="C19" s="11" t="s">
        <v>355</v>
      </c>
      <c r="D19" s="11" t="s">
        <v>471</v>
      </c>
      <c r="E19" s="12" t="s">
        <v>405</v>
      </c>
      <c r="F19" s="12">
        <v>337</v>
      </c>
      <c r="G19" s="12">
        <v>176</v>
      </c>
      <c r="H19" s="14">
        <f t="shared" si="0"/>
        <v>0.52225519287833833</v>
      </c>
      <c r="I19" s="12">
        <f t="shared" si="1"/>
        <v>161</v>
      </c>
      <c r="J19" s="14">
        <f t="shared" si="2"/>
        <v>0.47774480712166173</v>
      </c>
      <c r="K19" s="7">
        <v>7</v>
      </c>
      <c r="L19" s="14">
        <f t="shared" si="3"/>
        <v>3.9772727272727272E-2</v>
      </c>
      <c r="M19" s="12">
        <f t="shared" si="4"/>
        <v>169</v>
      </c>
      <c r="N19" s="14">
        <f t="shared" si="5"/>
        <v>0.96022727272727271</v>
      </c>
      <c r="O19" s="12">
        <v>164</v>
      </c>
      <c r="P19" s="14">
        <f t="shared" si="6"/>
        <v>0.97041420118343191</v>
      </c>
      <c r="Q19" s="12">
        <v>5</v>
      </c>
      <c r="R19" s="14">
        <f t="shared" si="7"/>
        <v>2.9585798816568046E-2</v>
      </c>
    </row>
    <row r="20" spans="1:18" s="12" customFormat="1" x14ac:dyDescent="0.3">
      <c r="A20" s="12" t="s">
        <v>589</v>
      </c>
      <c r="B20" s="12" t="s">
        <v>590</v>
      </c>
      <c r="C20" s="11" t="s">
        <v>219</v>
      </c>
      <c r="D20" s="11" t="s">
        <v>527</v>
      </c>
      <c r="E20" s="12" t="s">
        <v>220</v>
      </c>
      <c r="F20" s="12">
        <v>894</v>
      </c>
      <c r="G20" s="12">
        <v>652</v>
      </c>
      <c r="H20" s="14">
        <f t="shared" si="0"/>
        <v>0.72930648769574946</v>
      </c>
      <c r="I20" s="12">
        <f t="shared" si="1"/>
        <v>242</v>
      </c>
      <c r="J20" s="14">
        <f t="shared" si="2"/>
        <v>0.27069351230425054</v>
      </c>
      <c r="K20" s="7">
        <v>15</v>
      </c>
      <c r="L20" s="14">
        <f t="shared" si="3"/>
        <v>2.3006134969325152E-2</v>
      </c>
      <c r="M20" s="12">
        <f t="shared" si="4"/>
        <v>637</v>
      </c>
      <c r="N20" s="14">
        <f t="shared" si="5"/>
        <v>0.97699386503067487</v>
      </c>
      <c r="O20" s="12">
        <v>617</v>
      </c>
      <c r="P20" s="14">
        <f t="shared" si="6"/>
        <v>0.9686028257456829</v>
      </c>
      <c r="Q20" s="12">
        <v>20</v>
      </c>
      <c r="R20" s="14">
        <f t="shared" si="7"/>
        <v>3.1397174254317109E-2</v>
      </c>
    </row>
    <row r="21" spans="1:18" s="2" customFormat="1" x14ac:dyDescent="0.3">
      <c r="A21" s="12" t="s">
        <v>589</v>
      </c>
      <c r="B21" s="12" t="s">
        <v>590</v>
      </c>
      <c r="C21" s="11" t="s">
        <v>219</v>
      </c>
      <c r="D21" s="11" t="s">
        <v>528</v>
      </c>
      <c r="E21" s="12" t="s">
        <v>236</v>
      </c>
      <c r="F21" s="12">
        <v>916</v>
      </c>
      <c r="G21" s="12">
        <v>627</v>
      </c>
      <c r="H21" s="14">
        <f t="shared" si="0"/>
        <v>0.68449781659388642</v>
      </c>
      <c r="I21" s="12">
        <f t="shared" si="1"/>
        <v>289</v>
      </c>
      <c r="J21" s="14">
        <f t="shared" si="2"/>
        <v>0.31550218340611352</v>
      </c>
      <c r="K21" s="7">
        <v>7</v>
      </c>
      <c r="L21" s="14">
        <f t="shared" si="3"/>
        <v>1.1164274322169059E-2</v>
      </c>
      <c r="M21" s="12">
        <f t="shared" si="4"/>
        <v>620</v>
      </c>
      <c r="N21" s="14">
        <f t="shared" si="5"/>
        <v>0.98883572567783096</v>
      </c>
      <c r="O21" s="12">
        <v>600</v>
      </c>
      <c r="P21" s="14">
        <f t="shared" si="6"/>
        <v>0.967741935483871</v>
      </c>
      <c r="Q21" s="12">
        <v>20</v>
      </c>
      <c r="R21" s="14">
        <f t="shared" si="7"/>
        <v>3.2258064516129031E-2</v>
      </c>
    </row>
    <row r="22" spans="1:18" s="2" customFormat="1" x14ac:dyDescent="0.3">
      <c r="A22" s="12" t="s">
        <v>579</v>
      </c>
      <c r="B22" s="12" t="s">
        <v>580</v>
      </c>
      <c r="C22" s="11" t="s">
        <v>472</v>
      </c>
      <c r="D22" s="11" t="s">
        <v>473</v>
      </c>
      <c r="E22" s="12" t="s">
        <v>124</v>
      </c>
      <c r="F22" s="12">
        <v>43</v>
      </c>
      <c r="G22" s="12">
        <v>24</v>
      </c>
      <c r="H22" s="14">
        <f t="shared" si="0"/>
        <v>0.55813953488372092</v>
      </c>
      <c r="I22" s="12">
        <f t="shared" si="1"/>
        <v>19</v>
      </c>
      <c r="J22" s="14">
        <f t="shared" si="2"/>
        <v>0.44186046511627908</v>
      </c>
      <c r="K22" s="7">
        <v>3</v>
      </c>
      <c r="L22" s="14">
        <f t="shared" si="3"/>
        <v>0.125</v>
      </c>
      <c r="M22" s="12">
        <f t="shared" si="4"/>
        <v>21</v>
      </c>
      <c r="N22" s="14">
        <f t="shared" si="5"/>
        <v>0.875</v>
      </c>
      <c r="O22" s="12">
        <v>15</v>
      </c>
      <c r="P22" s="14">
        <f t="shared" si="6"/>
        <v>0.7142857142857143</v>
      </c>
      <c r="Q22" s="12">
        <v>6</v>
      </c>
      <c r="R22" s="14">
        <f t="shared" si="7"/>
        <v>0.2857142857142857</v>
      </c>
    </row>
    <row r="23" spans="1:18" s="2" customFormat="1" x14ac:dyDescent="0.3">
      <c r="A23" s="12" t="s">
        <v>575</v>
      </c>
      <c r="B23" s="12" t="s">
        <v>576</v>
      </c>
      <c r="C23" s="11" t="s">
        <v>355</v>
      </c>
      <c r="D23" s="11" t="s">
        <v>474</v>
      </c>
      <c r="E23" s="12" t="s">
        <v>411</v>
      </c>
      <c r="F23" s="12">
        <v>64</v>
      </c>
      <c r="G23" s="12">
        <v>40</v>
      </c>
      <c r="H23" s="14">
        <f t="shared" si="0"/>
        <v>0.625</v>
      </c>
      <c r="I23" s="12">
        <f t="shared" si="1"/>
        <v>24</v>
      </c>
      <c r="J23" s="14">
        <f t="shared" si="2"/>
        <v>0.375</v>
      </c>
      <c r="K23" s="7">
        <v>3</v>
      </c>
      <c r="L23" s="14">
        <f t="shared" si="3"/>
        <v>7.4999999999999997E-2</v>
      </c>
      <c r="M23" s="12">
        <f t="shared" si="4"/>
        <v>37</v>
      </c>
      <c r="N23" s="14">
        <f t="shared" si="5"/>
        <v>0.92500000000000004</v>
      </c>
      <c r="O23" s="12">
        <v>34</v>
      </c>
      <c r="P23" s="14">
        <f t="shared" si="6"/>
        <v>0.91891891891891897</v>
      </c>
      <c r="Q23" s="12">
        <v>3</v>
      </c>
      <c r="R23" s="14">
        <f t="shared" si="7"/>
        <v>8.1081081081081086E-2</v>
      </c>
    </row>
    <row r="24" spans="1:18" s="2" customFormat="1" x14ac:dyDescent="0.3">
      <c r="A24" s="12" t="s">
        <v>573</v>
      </c>
      <c r="B24" s="12" t="s">
        <v>574</v>
      </c>
      <c r="C24" s="11" t="s">
        <v>454</v>
      </c>
      <c r="D24" s="11" t="s">
        <v>475</v>
      </c>
      <c r="E24" s="12" t="s">
        <v>88</v>
      </c>
      <c r="F24" s="12">
        <v>31</v>
      </c>
      <c r="G24" s="12">
        <v>26</v>
      </c>
      <c r="H24" s="14">
        <f t="shared" si="0"/>
        <v>0.83870967741935487</v>
      </c>
      <c r="I24" s="12">
        <f t="shared" si="1"/>
        <v>5</v>
      </c>
      <c r="J24" s="14">
        <f t="shared" si="2"/>
        <v>0.16129032258064516</v>
      </c>
      <c r="K24" s="7">
        <v>0</v>
      </c>
      <c r="L24" s="14">
        <f t="shared" si="3"/>
        <v>0</v>
      </c>
      <c r="M24" s="12">
        <f t="shared" si="4"/>
        <v>26</v>
      </c>
      <c r="N24" s="14">
        <f t="shared" si="5"/>
        <v>1</v>
      </c>
      <c r="O24" s="12">
        <v>23</v>
      </c>
      <c r="P24" s="14">
        <f t="shared" si="6"/>
        <v>0.88461538461538458</v>
      </c>
      <c r="Q24" s="12">
        <v>3</v>
      </c>
      <c r="R24" s="14">
        <f t="shared" si="7"/>
        <v>0.11538461538461539</v>
      </c>
    </row>
    <row r="25" spans="1:18" s="2" customFormat="1" x14ac:dyDescent="0.3">
      <c r="A25" s="12" t="s">
        <v>581</v>
      </c>
      <c r="B25" s="12" t="s">
        <v>582</v>
      </c>
      <c r="C25" s="11" t="s">
        <v>476</v>
      </c>
      <c r="D25" s="11" t="s">
        <v>477</v>
      </c>
      <c r="E25" s="12" t="s">
        <v>287</v>
      </c>
      <c r="F25" s="12">
        <v>90</v>
      </c>
      <c r="G25" s="12">
        <v>71</v>
      </c>
      <c r="H25" s="14">
        <f t="shared" si="0"/>
        <v>0.78888888888888886</v>
      </c>
      <c r="I25" s="12">
        <f t="shared" si="1"/>
        <v>19</v>
      </c>
      <c r="J25" s="14">
        <f t="shared" si="2"/>
        <v>0.21111111111111111</v>
      </c>
      <c r="K25" s="7">
        <v>0</v>
      </c>
      <c r="L25" s="14">
        <f t="shared" si="3"/>
        <v>0</v>
      </c>
      <c r="M25" s="12">
        <f t="shared" si="4"/>
        <v>71</v>
      </c>
      <c r="N25" s="14">
        <f t="shared" si="5"/>
        <v>1</v>
      </c>
      <c r="O25" s="12">
        <v>45</v>
      </c>
      <c r="P25" s="14">
        <f t="shared" si="6"/>
        <v>0.63380281690140849</v>
      </c>
      <c r="Q25" s="12">
        <v>26</v>
      </c>
      <c r="R25" s="14">
        <f t="shared" si="7"/>
        <v>0.36619718309859156</v>
      </c>
    </row>
    <row r="26" spans="1:18" s="2" customFormat="1" x14ac:dyDescent="0.3">
      <c r="A26" s="12" t="s">
        <v>575</v>
      </c>
      <c r="B26" s="12" t="s">
        <v>576</v>
      </c>
      <c r="C26" s="11" t="s">
        <v>355</v>
      </c>
      <c r="D26" s="11" t="s">
        <v>480</v>
      </c>
      <c r="E26" s="12" t="s">
        <v>414</v>
      </c>
      <c r="F26" s="12">
        <v>144</v>
      </c>
      <c r="G26" s="12">
        <v>98</v>
      </c>
      <c r="H26" s="14">
        <f t="shared" si="0"/>
        <v>0.68055555555555558</v>
      </c>
      <c r="I26" s="12">
        <f t="shared" si="1"/>
        <v>46</v>
      </c>
      <c r="J26" s="14">
        <f t="shared" si="2"/>
        <v>0.31944444444444442</v>
      </c>
      <c r="K26" s="7">
        <v>2</v>
      </c>
      <c r="L26" s="14">
        <f t="shared" si="3"/>
        <v>2.0408163265306121E-2</v>
      </c>
      <c r="M26" s="12">
        <f t="shared" si="4"/>
        <v>96</v>
      </c>
      <c r="N26" s="14">
        <f t="shared" si="5"/>
        <v>0.97959183673469385</v>
      </c>
      <c r="O26" s="12">
        <v>70</v>
      </c>
      <c r="P26" s="14">
        <f t="shared" si="6"/>
        <v>0.72916666666666663</v>
      </c>
      <c r="Q26" s="12">
        <v>26</v>
      </c>
      <c r="R26" s="14">
        <f t="shared" si="7"/>
        <v>0.27083333333333331</v>
      </c>
    </row>
    <row r="27" spans="1:18" s="2" customFormat="1" x14ac:dyDescent="0.3">
      <c r="A27" s="12" t="s">
        <v>585</v>
      </c>
      <c r="B27" s="12" t="s">
        <v>586</v>
      </c>
      <c r="C27" s="11" t="s">
        <v>481</v>
      </c>
      <c r="D27" s="11" t="s">
        <v>482</v>
      </c>
      <c r="E27" s="12" t="s">
        <v>292</v>
      </c>
      <c r="F27" s="12">
        <v>145</v>
      </c>
      <c r="G27" s="12">
        <v>93</v>
      </c>
      <c r="H27" s="14">
        <f t="shared" si="0"/>
        <v>0.64137931034482754</v>
      </c>
      <c r="I27" s="12">
        <f t="shared" si="1"/>
        <v>52</v>
      </c>
      <c r="J27" s="14">
        <f t="shared" si="2"/>
        <v>0.35862068965517241</v>
      </c>
      <c r="K27" s="7">
        <v>1</v>
      </c>
      <c r="L27" s="14">
        <f t="shared" si="3"/>
        <v>1.0752688172043012E-2</v>
      </c>
      <c r="M27" s="12">
        <f t="shared" si="4"/>
        <v>92</v>
      </c>
      <c r="N27" s="14">
        <f t="shared" si="5"/>
        <v>0.989247311827957</v>
      </c>
      <c r="O27" s="12">
        <v>68</v>
      </c>
      <c r="P27" s="14">
        <f t="shared" si="6"/>
        <v>0.73913043478260865</v>
      </c>
      <c r="Q27" s="12">
        <v>24</v>
      </c>
      <c r="R27" s="14">
        <f t="shared" si="7"/>
        <v>0.2608695652173913</v>
      </c>
    </row>
    <row r="28" spans="1:18" s="2" customFormat="1" x14ac:dyDescent="0.3">
      <c r="A28" s="12" t="s">
        <v>567</v>
      </c>
      <c r="B28" s="12" t="s">
        <v>568</v>
      </c>
      <c r="C28" s="12" t="s">
        <v>446</v>
      </c>
      <c r="D28" s="11" t="s">
        <v>447</v>
      </c>
      <c r="E28" s="12" t="s">
        <v>549</v>
      </c>
      <c r="F28" s="12">
        <v>1853</v>
      </c>
      <c r="G28" s="12">
        <v>1008</v>
      </c>
      <c r="H28" s="14">
        <f t="shared" si="0"/>
        <v>0.54398273070696168</v>
      </c>
      <c r="I28" s="12">
        <f t="shared" si="1"/>
        <v>845</v>
      </c>
      <c r="J28" s="14">
        <f t="shared" si="2"/>
        <v>0.45601726929303832</v>
      </c>
      <c r="K28" s="7">
        <v>50</v>
      </c>
      <c r="L28" s="14">
        <f t="shared" si="3"/>
        <v>4.96031746031746E-2</v>
      </c>
      <c r="M28" s="12">
        <f t="shared" si="4"/>
        <v>958</v>
      </c>
      <c r="N28" s="14">
        <f t="shared" si="5"/>
        <v>0.95039682539682535</v>
      </c>
      <c r="O28" s="12">
        <v>925</v>
      </c>
      <c r="P28" s="14">
        <f t="shared" si="6"/>
        <v>0.96555323590814202</v>
      </c>
      <c r="Q28" s="12">
        <v>33</v>
      </c>
      <c r="R28" s="14">
        <f t="shared" si="7"/>
        <v>3.444676409185804E-2</v>
      </c>
    </row>
    <row r="29" spans="1:18" s="13" customFormat="1" x14ac:dyDescent="0.3">
      <c r="A29" s="12" t="s">
        <v>577</v>
      </c>
      <c r="B29" s="12" t="s">
        <v>578</v>
      </c>
      <c r="C29" s="11" t="s">
        <v>12</v>
      </c>
      <c r="D29" s="11" t="s">
        <v>483</v>
      </c>
      <c r="E29" s="12" t="s">
        <v>616</v>
      </c>
      <c r="F29" s="12">
        <v>50</v>
      </c>
      <c r="G29" s="12">
        <v>41</v>
      </c>
      <c r="H29" s="14">
        <f t="shared" si="0"/>
        <v>0.82</v>
      </c>
      <c r="I29" s="12">
        <f t="shared" si="1"/>
        <v>9</v>
      </c>
      <c r="J29" s="14">
        <f t="shared" si="2"/>
        <v>0.18</v>
      </c>
      <c r="K29" s="7">
        <v>0</v>
      </c>
      <c r="L29" s="14">
        <f t="shared" si="3"/>
        <v>0</v>
      </c>
      <c r="M29" s="12">
        <f t="shared" si="4"/>
        <v>41</v>
      </c>
      <c r="N29" s="14">
        <f t="shared" si="5"/>
        <v>1</v>
      </c>
      <c r="O29" s="12">
        <v>41</v>
      </c>
      <c r="P29" s="14">
        <f t="shared" si="6"/>
        <v>1</v>
      </c>
      <c r="Q29" s="12">
        <v>0</v>
      </c>
      <c r="R29" s="14">
        <f t="shared" si="7"/>
        <v>0</v>
      </c>
    </row>
    <row r="30" spans="1:18" s="2" customFormat="1" x14ac:dyDescent="0.3">
      <c r="A30" s="12" t="s">
        <v>575</v>
      </c>
      <c r="B30" s="12" t="s">
        <v>576</v>
      </c>
      <c r="C30" s="11" t="s">
        <v>355</v>
      </c>
      <c r="D30" s="11" t="s">
        <v>484</v>
      </c>
      <c r="E30" s="12" t="s">
        <v>418</v>
      </c>
      <c r="F30" s="12">
        <v>415</v>
      </c>
      <c r="G30" s="12">
        <v>235</v>
      </c>
      <c r="H30" s="14">
        <f t="shared" si="0"/>
        <v>0.5662650602409639</v>
      </c>
      <c r="I30" s="12">
        <f t="shared" si="1"/>
        <v>180</v>
      </c>
      <c r="J30" s="14">
        <f t="shared" si="2"/>
        <v>0.43373493975903615</v>
      </c>
      <c r="K30" s="7">
        <v>3</v>
      </c>
      <c r="L30" s="14">
        <f t="shared" si="3"/>
        <v>1.276595744680851E-2</v>
      </c>
      <c r="M30" s="12">
        <f t="shared" si="4"/>
        <v>232</v>
      </c>
      <c r="N30" s="14">
        <f t="shared" si="5"/>
        <v>0.98723404255319147</v>
      </c>
      <c r="O30" s="12">
        <v>220</v>
      </c>
      <c r="P30" s="14">
        <f t="shared" si="6"/>
        <v>0.94827586206896552</v>
      </c>
      <c r="Q30" s="12">
        <v>12</v>
      </c>
      <c r="R30" s="14">
        <f t="shared" si="7"/>
        <v>5.1724137931034482E-2</v>
      </c>
    </row>
    <row r="31" spans="1:18" s="2" customFormat="1" x14ac:dyDescent="0.3">
      <c r="A31" s="12" t="s">
        <v>577</v>
      </c>
      <c r="B31" s="12" t="s">
        <v>578</v>
      </c>
      <c r="C31" s="11" t="s">
        <v>560</v>
      </c>
      <c r="D31" s="11" t="s">
        <v>485</v>
      </c>
      <c r="E31" s="12" t="s">
        <v>619</v>
      </c>
      <c r="F31" s="12">
        <v>520</v>
      </c>
      <c r="G31" s="12">
        <v>225</v>
      </c>
      <c r="H31" s="14">
        <f t="shared" si="0"/>
        <v>0.43269230769230771</v>
      </c>
      <c r="I31" s="12">
        <f t="shared" si="1"/>
        <v>295</v>
      </c>
      <c r="J31" s="14">
        <f t="shared" si="2"/>
        <v>0.56730769230769229</v>
      </c>
      <c r="K31" s="7">
        <v>27</v>
      </c>
      <c r="L31" s="14">
        <f t="shared" si="3"/>
        <v>0.12</v>
      </c>
      <c r="M31" s="12">
        <f t="shared" si="4"/>
        <v>198</v>
      </c>
      <c r="N31" s="14">
        <f t="shared" si="5"/>
        <v>0.88</v>
      </c>
      <c r="O31" s="12">
        <v>135</v>
      </c>
      <c r="P31" s="14">
        <f t="shared" si="6"/>
        <v>0.68181818181818177</v>
      </c>
      <c r="Q31" s="12">
        <v>63</v>
      </c>
      <c r="R31" s="14">
        <f t="shared" si="7"/>
        <v>0.31818181818181818</v>
      </c>
    </row>
    <row r="32" spans="1:18" s="2" customFormat="1" x14ac:dyDescent="0.3">
      <c r="A32" s="12" t="s">
        <v>575</v>
      </c>
      <c r="B32" s="12" t="s">
        <v>576</v>
      </c>
      <c r="C32" s="11" t="s">
        <v>462</v>
      </c>
      <c r="D32" s="11" t="s">
        <v>486</v>
      </c>
      <c r="E32" s="12" t="s">
        <v>376</v>
      </c>
      <c r="F32" s="12">
        <v>148</v>
      </c>
      <c r="G32" s="12">
        <v>109</v>
      </c>
      <c r="H32" s="14">
        <f t="shared" si="0"/>
        <v>0.73648648648648651</v>
      </c>
      <c r="I32" s="12">
        <f t="shared" si="1"/>
        <v>39</v>
      </c>
      <c r="J32" s="14">
        <f t="shared" si="2"/>
        <v>0.26351351351351349</v>
      </c>
      <c r="K32" s="7">
        <v>2</v>
      </c>
      <c r="L32" s="14">
        <f t="shared" si="3"/>
        <v>1.834862385321101E-2</v>
      </c>
      <c r="M32" s="12">
        <f t="shared" si="4"/>
        <v>107</v>
      </c>
      <c r="N32" s="14">
        <f t="shared" si="5"/>
        <v>0.98165137614678899</v>
      </c>
      <c r="O32" s="12">
        <v>92</v>
      </c>
      <c r="P32" s="14">
        <f t="shared" si="6"/>
        <v>0.85981308411214952</v>
      </c>
      <c r="Q32" s="12">
        <v>15</v>
      </c>
      <c r="R32" s="14">
        <f t="shared" si="7"/>
        <v>0.14018691588785046</v>
      </c>
    </row>
    <row r="33" spans="1:18" s="2" customFormat="1" x14ac:dyDescent="0.3">
      <c r="A33" s="12" t="s">
        <v>573</v>
      </c>
      <c r="B33" s="12" t="s">
        <v>574</v>
      </c>
      <c r="C33" s="11" t="s">
        <v>516</v>
      </c>
      <c r="D33" s="11" t="s">
        <v>491</v>
      </c>
      <c r="E33" s="12" t="s">
        <v>625</v>
      </c>
      <c r="F33" s="12">
        <v>32</v>
      </c>
      <c r="G33" s="12">
        <v>20</v>
      </c>
      <c r="H33" s="14">
        <f t="shared" si="0"/>
        <v>0.625</v>
      </c>
      <c r="I33" s="12">
        <f t="shared" si="1"/>
        <v>12</v>
      </c>
      <c r="J33" s="14">
        <f t="shared" si="2"/>
        <v>0.375</v>
      </c>
      <c r="K33" s="7">
        <v>0</v>
      </c>
      <c r="L33" s="14">
        <f t="shared" si="3"/>
        <v>0</v>
      </c>
      <c r="M33" s="12">
        <f t="shared" si="4"/>
        <v>20</v>
      </c>
      <c r="N33" s="14">
        <f t="shared" si="5"/>
        <v>1</v>
      </c>
      <c r="O33" s="12">
        <v>17</v>
      </c>
      <c r="P33" s="14">
        <f t="shared" si="6"/>
        <v>0.85</v>
      </c>
      <c r="Q33" s="12">
        <v>3</v>
      </c>
      <c r="R33" s="14">
        <f t="shared" si="7"/>
        <v>0.15</v>
      </c>
    </row>
    <row r="34" spans="1:18" s="2" customFormat="1" x14ac:dyDescent="0.3">
      <c r="A34" s="12" t="s">
        <v>569</v>
      </c>
      <c r="B34" s="12" t="s">
        <v>570</v>
      </c>
      <c r="C34" s="11" t="s">
        <v>487</v>
      </c>
      <c r="D34" s="11" t="s">
        <v>488</v>
      </c>
      <c r="E34" s="12" t="s">
        <v>296</v>
      </c>
      <c r="F34" s="12">
        <v>97</v>
      </c>
      <c r="G34" s="12">
        <v>73</v>
      </c>
      <c r="H34" s="14">
        <f t="shared" ref="H34:H65" si="8">G34/F34</f>
        <v>0.75257731958762886</v>
      </c>
      <c r="I34" s="12">
        <f t="shared" ref="I34:I66" si="9">F34-G34</f>
        <v>24</v>
      </c>
      <c r="J34" s="14">
        <f t="shared" ref="J34:J65" si="10">I34/F34</f>
        <v>0.24742268041237114</v>
      </c>
      <c r="K34" s="7">
        <v>8</v>
      </c>
      <c r="L34" s="14">
        <f t="shared" ref="L34:L65" si="11">K34/G34</f>
        <v>0.1095890410958904</v>
      </c>
      <c r="M34" s="12">
        <f t="shared" ref="M34:M50" si="12">O34+Q34</f>
        <v>65</v>
      </c>
      <c r="N34" s="14">
        <f t="shared" ref="N34:N65" si="13">M34/G34</f>
        <v>0.8904109589041096</v>
      </c>
      <c r="O34" s="12">
        <v>60</v>
      </c>
      <c r="P34" s="14">
        <f t="shared" ref="P34:P50" si="14">O34/M34</f>
        <v>0.92307692307692313</v>
      </c>
      <c r="Q34" s="12">
        <v>5</v>
      </c>
      <c r="R34" s="14">
        <f t="shared" ref="R34:R65" si="15">Q34/M34</f>
        <v>7.6923076923076927E-2</v>
      </c>
    </row>
    <row r="35" spans="1:18" s="2" customFormat="1" x14ac:dyDescent="0.3">
      <c r="A35" s="12" t="s">
        <v>589</v>
      </c>
      <c r="B35" s="12" t="s">
        <v>590</v>
      </c>
      <c r="C35" s="11" t="s">
        <v>219</v>
      </c>
      <c r="D35" s="11" t="s">
        <v>531</v>
      </c>
      <c r="E35" s="12" t="s">
        <v>126</v>
      </c>
      <c r="F35" s="12">
        <v>2860</v>
      </c>
      <c r="G35" s="12">
        <v>1590</v>
      </c>
      <c r="H35" s="14">
        <f t="shared" si="8"/>
        <v>0.55594405594405594</v>
      </c>
      <c r="I35" s="12">
        <f t="shared" si="9"/>
        <v>1270</v>
      </c>
      <c r="J35" s="14">
        <f t="shared" si="10"/>
        <v>0.44405594405594406</v>
      </c>
      <c r="K35" s="7">
        <v>86</v>
      </c>
      <c r="L35" s="14">
        <f t="shared" si="11"/>
        <v>5.4088050314465411E-2</v>
      </c>
      <c r="M35" s="12">
        <f t="shared" si="12"/>
        <v>1504</v>
      </c>
      <c r="N35" s="14">
        <f t="shared" si="13"/>
        <v>0.9459119496855346</v>
      </c>
      <c r="O35" s="12">
        <v>1446</v>
      </c>
      <c r="P35" s="14">
        <f t="shared" si="14"/>
        <v>0.96143617021276595</v>
      </c>
      <c r="Q35" s="12">
        <v>58</v>
      </c>
      <c r="R35" s="14">
        <f t="shared" si="15"/>
        <v>3.8563829787234043E-2</v>
      </c>
    </row>
    <row r="36" spans="1:18" s="2" customFormat="1" x14ac:dyDescent="0.3">
      <c r="A36" s="12" t="s">
        <v>573</v>
      </c>
      <c r="B36" s="12" t="s">
        <v>574</v>
      </c>
      <c r="C36" s="11" t="s">
        <v>490</v>
      </c>
      <c r="D36" s="11" t="s">
        <v>489</v>
      </c>
      <c r="E36" s="12" t="s">
        <v>58</v>
      </c>
      <c r="F36" s="12">
        <v>19</v>
      </c>
      <c r="G36" s="12">
        <v>16</v>
      </c>
      <c r="H36" s="14">
        <f t="shared" si="8"/>
        <v>0.84210526315789469</v>
      </c>
      <c r="I36" s="12">
        <f t="shared" si="9"/>
        <v>3</v>
      </c>
      <c r="J36" s="14">
        <f t="shared" si="10"/>
        <v>0.15789473684210525</v>
      </c>
      <c r="K36" s="7">
        <v>0</v>
      </c>
      <c r="L36" s="14">
        <f t="shared" si="11"/>
        <v>0</v>
      </c>
      <c r="M36" s="12">
        <f t="shared" si="12"/>
        <v>16</v>
      </c>
      <c r="N36" s="14">
        <f t="shared" si="13"/>
        <v>1</v>
      </c>
      <c r="O36" s="12">
        <v>14</v>
      </c>
      <c r="P36" s="14">
        <f t="shared" si="14"/>
        <v>0.875</v>
      </c>
      <c r="Q36" s="12">
        <v>2</v>
      </c>
      <c r="R36" s="14">
        <f t="shared" si="15"/>
        <v>0.125</v>
      </c>
    </row>
    <row r="37" spans="1:18" s="2" customFormat="1" x14ac:dyDescent="0.3">
      <c r="A37" s="12" t="s">
        <v>585</v>
      </c>
      <c r="B37" s="12" t="s">
        <v>586</v>
      </c>
      <c r="C37" s="11" t="s">
        <v>492</v>
      </c>
      <c r="D37" s="11" t="s">
        <v>493</v>
      </c>
      <c r="E37" s="12" t="s">
        <v>303</v>
      </c>
      <c r="F37" s="12">
        <v>10</v>
      </c>
      <c r="G37" s="12">
        <v>5</v>
      </c>
      <c r="H37" s="14">
        <f t="shared" si="8"/>
        <v>0.5</v>
      </c>
      <c r="I37" s="12">
        <f t="shared" si="9"/>
        <v>5</v>
      </c>
      <c r="J37" s="14">
        <f t="shared" si="10"/>
        <v>0.5</v>
      </c>
      <c r="K37" s="7">
        <v>0</v>
      </c>
      <c r="L37" s="14">
        <f t="shared" si="11"/>
        <v>0</v>
      </c>
      <c r="M37" s="12">
        <f t="shared" si="12"/>
        <v>5</v>
      </c>
      <c r="N37" s="14">
        <f t="shared" si="13"/>
        <v>1</v>
      </c>
      <c r="O37" s="12">
        <v>4</v>
      </c>
      <c r="P37" s="14">
        <f t="shared" si="14"/>
        <v>0.8</v>
      </c>
      <c r="Q37" s="12">
        <v>1</v>
      </c>
      <c r="R37" s="14">
        <f t="shared" si="15"/>
        <v>0.2</v>
      </c>
    </row>
    <row r="38" spans="1:18" s="13" customFormat="1" x14ac:dyDescent="0.3">
      <c r="A38" s="12" t="s">
        <v>569</v>
      </c>
      <c r="B38" s="12" t="s">
        <v>570</v>
      </c>
      <c r="C38" s="11" t="s">
        <v>456</v>
      </c>
      <c r="D38" s="11" t="s">
        <v>494</v>
      </c>
      <c r="E38" s="12" t="s">
        <v>306</v>
      </c>
      <c r="F38" s="17">
        <v>24</v>
      </c>
      <c r="G38" s="12">
        <v>19</v>
      </c>
      <c r="H38" s="14">
        <f t="shared" si="8"/>
        <v>0.79166666666666663</v>
      </c>
      <c r="I38" s="12">
        <f t="shared" si="9"/>
        <v>5</v>
      </c>
      <c r="J38" s="14">
        <f t="shared" si="10"/>
        <v>0.20833333333333334</v>
      </c>
      <c r="K38" s="7">
        <v>0</v>
      </c>
      <c r="L38" s="14">
        <f t="shared" si="11"/>
        <v>0</v>
      </c>
      <c r="M38" s="12">
        <f t="shared" si="12"/>
        <v>19</v>
      </c>
      <c r="N38" s="14">
        <f t="shared" si="13"/>
        <v>1</v>
      </c>
      <c r="O38" s="12">
        <v>19</v>
      </c>
      <c r="P38" s="14">
        <f t="shared" si="14"/>
        <v>1</v>
      </c>
      <c r="Q38" s="12">
        <v>0</v>
      </c>
      <c r="R38" s="14">
        <f t="shared" si="15"/>
        <v>0</v>
      </c>
    </row>
    <row r="39" spans="1:18" s="2" customFormat="1" x14ac:dyDescent="0.3">
      <c r="A39" s="12" t="s">
        <v>591</v>
      </c>
      <c r="B39" s="12" t="s">
        <v>592</v>
      </c>
      <c r="C39" s="11" t="s">
        <v>529</v>
      </c>
      <c r="D39" s="11" t="s">
        <v>530</v>
      </c>
      <c r="E39" s="12" t="s">
        <v>555</v>
      </c>
      <c r="F39" s="12">
        <v>397</v>
      </c>
      <c r="G39" s="12">
        <v>343</v>
      </c>
      <c r="H39" s="14">
        <f t="shared" si="8"/>
        <v>0.8639798488664987</v>
      </c>
      <c r="I39" s="12">
        <f t="shared" si="9"/>
        <v>54</v>
      </c>
      <c r="J39" s="14">
        <f t="shared" si="10"/>
        <v>0.13602015113350127</v>
      </c>
      <c r="K39" s="7">
        <v>13</v>
      </c>
      <c r="L39" s="14">
        <f t="shared" si="11"/>
        <v>3.7900874635568516E-2</v>
      </c>
      <c r="M39" s="12">
        <f t="shared" si="12"/>
        <v>330</v>
      </c>
      <c r="N39" s="14">
        <f t="shared" si="13"/>
        <v>0.96209912536443154</v>
      </c>
      <c r="O39" s="12">
        <v>316</v>
      </c>
      <c r="P39" s="14">
        <f t="shared" si="14"/>
        <v>0.95757575757575752</v>
      </c>
      <c r="Q39" s="12">
        <v>14</v>
      </c>
      <c r="R39" s="14">
        <f t="shared" si="15"/>
        <v>4.2424242424242427E-2</v>
      </c>
    </row>
    <row r="40" spans="1:18" s="2" customFormat="1" x14ac:dyDescent="0.3">
      <c r="A40" s="12" t="s">
        <v>573</v>
      </c>
      <c r="B40" s="12" t="s">
        <v>574</v>
      </c>
      <c r="C40" s="11" t="s">
        <v>454</v>
      </c>
      <c r="D40" s="11" t="s">
        <v>495</v>
      </c>
      <c r="E40" s="12" t="s">
        <v>98</v>
      </c>
      <c r="F40" s="12">
        <v>30</v>
      </c>
      <c r="G40" s="12">
        <v>9</v>
      </c>
      <c r="H40" s="14">
        <f t="shared" si="8"/>
        <v>0.3</v>
      </c>
      <c r="I40" s="12">
        <f t="shared" si="9"/>
        <v>21</v>
      </c>
      <c r="J40" s="14">
        <f t="shared" si="10"/>
        <v>0.7</v>
      </c>
      <c r="K40" s="7">
        <v>0</v>
      </c>
      <c r="L40" s="14">
        <f t="shared" si="11"/>
        <v>0</v>
      </c>
      <c r="M40" s="12">
        <f t="shared" si="12"/>
        <v>9</v>
      </c>
      <c r="N40" s="14">
        <f t="shared" si="13"/>
        <v>1</v>
      </c>
      <c r="O40" s="12">
        <v>5</v>
      </c>
      <c r="P40" s="14">
        <f t="shared" si="14"/>
        <v>0.55555555555555558</v>
      </c>
      <c r="Q40" s="12">
        <v>4</v>
      </c>
      <c r="R40" s="14">
        <f t="shared" si="15"/>
        <v>0.44444444444444442</v>
      </c>
    </row>
    <row r="41" spans="1:18" s="2" customFormat="1" x14ac:dyDescent="0.3">
      <c r="A41" s="12" t="s">
        <v>571</v>
      </c>
      <c r="B41" s="12" t="s">
        <v>572</v>
      </c>
      <c r="C41" s="11" t="s">
        <v>496</v>
      </c>
      <c r="D41" s="11" t="s">
        <v>497</v>
      </c>
      <c r="E41" s="12" t="s">
        <v>43</v>
      </c>
      <c r="F41" s="12">
        <v>107</v>
      </c>
      <c r="G41" s="12">
        <v>83</v>
      </c>
      <c r="H41" s="14">
        <f t="shared" si="8"/>
        <v>0.77570093457943923</v>
      </c>
      <c r="I41" s="12">
        <f t="shared" si="9"/>
        <v>24</v>
      </c>
      <c r="J41" s="14">
        <f t="shared" si="10"/>
        <v>0.22429906542056074</v>
      </c>
      <c r="K41" s="7">
        <v>0</v>
      </c>
      <c r="L41" s="14">
        <f t="shared" si="11"/>
        <v>0</v>
      </c>
      <c r="M41" s="12">
        <f t="shared" si="12"/>
        <v>83</v>
      </c>
      <c r="N41" s="14">
        <f t="shared" si="13"/>
        <v>1</v>
      </c>
      <c r="O41" s="12">
        <v>80</v>
      </c>
      <c r="P41" s="14">
        <f t="shared" si="14"/>
        <v>0.96385542168674698</v>
      </c>
      <c r="Q41" s="12">
        <v>3</v>
      </c>
      <c r="R41" s="14">
        <f t="shared" si="15"/>
        <v>3.614457831325301E-2</v>
      </c>
    </row>
    <row r="42" spans="1:18" s="2" customFormat="1" x14ac:dyDescent="0.3">
      <c r="A42" s="12" t="s">
        <v>595</v>
      </c>
      <c r="B42" s="12" t="s">
        <v>596</v>
      </c>
      <c r="C42" s="11" t="s">
        <v>345</v>
      </c>
      <c r="D42" s="11" t="s">
        <v>534</v>
      </c>
      <c r="E42" s="12" t="s">
        <v>346</v>
      </c>
      <c r="F42" s="12">
        <v>336</v>
      </c>
      <c r="G42" s="12">
        <v>221</v>
      </c>
      <c r="H42" s="14">
        <f t="shared" si="8"/>
        <v>0.65773809523809523</v>
      </c>
      <c r="I42" s="12">
        <f t="shared" si="9"/>
        <v>115</v>
      </c>
      <c r="J42" s="14">
        <f t="shared" si="10"/>
        <v>0.34226190476190477</v>
      </c>
      <c r="K42" s="7">
        <v>4</v>
      </c>
      <c r="L42" s="14">
        <f t="shared" si="11"/>
        <v>1.8099547511312219E-2</v>
      </c>
      <c r="M42" s="12">
        <f t="shared" si="12"/>
        <v>217</v>
      </c>
      <c r="N42" s="14">
        <f t="shared" si="13"/>
        <v>0.98190045248868774</v>
      </c>
      <c r="O42" s="12">
        <v>192</v>
      </c>
      <c r="P42" s="14">
        <f t="shared" si="14"/>
        <v>0.88479262672811065</v>
      </c>
      <c r="Q42" s="12">
        <v>25</v>
      </c>
      <c r="R42" s="14">
        <f t="shared" si="15"/>
        <v>0.1152073732718894</v>
      </c>
    </row>
    <row r="43" spans="1:18" s="12" customFormat="1" x14ac:dyDescent="0.3">
      <c r="A43" s="12" t="s">
        <v>587</v>
      </c>
      <c r="B43" s="12" t="s">
        <v>588</v>
      </c>
      <c r="C43" s="11" t="s">
        <v>499</v>
      </c>
      <c r="D43" s="11" t="s">
        <v>498</v>
      </c>
      <c r="E43" s="12" t="s">
        <v>554</v>
      </c>
      <c r="F43" s="12">
        <v>226</v>
      </c>
      <c r="G43" s="12">
        <v>175</v>
      </c>
      <c r="H43" s="14">
        <f t="shared" si="8"/>
        <v>0.77433628318584069</v>
      </c>
      <c r="I43" s="12">
        <f t="shared" si="9"/>
        <v>51</v>
      </c>
      <c r="J43" s="14">
        <f t="shared" si="10"/>
        <v>0.22566371681415928</v>
      </c>
      <c r="K43" s="7">
        <v>4</v>
      </c>
      <c r="L43" s="14">
        <f t="shared" si="11"/>
        <v>2.2857142857142857E-2</v>
      </c>
      <c r="M43" s="12">
        <v>179</v>
      </c>
      <c r="N43" s="14">
        <f t="shared" si="13"/>
        <v>1.0228571428571429</v>
      </c>
      <c r="O43" s="12">
        <v>168</v>
      </c>
      <c r="P43" s="14">
        <f t="shared" si="14"/>
        <v>0.93854748603351956</v>
      </c>
      <c r="Q43" s="12">
        <v>3</v>
      </c>
      <c r="R43" s="14">
        <f t="shared" si="15"/>
        <v>1.6759776536312849E-2</v>
      </c>
    </row>
    <row r="44" spans="1:18" s="2" customFormat="1" x14ac:dyDescent="0.3">
      <c r="A44" s="12" t="s">
        <v>587</v>
      </c>
      <c r="B44" s="12" t="s">
        <v>588</v>
      </c>
      <c r="C44" s="11" t="s">
        <v>142</v>
      </c>
      <c r="D44" s="11" t="s">
        <v>500</v>
      </c>
      <c r="E44" s="12" t="s">
        <v>151</v>
      </c>
      <c r="F44" s="12">
        <v>387</v>
      </c>
      <c r="G44" s="12">
        <v>301</v>
      </c>
      <c r="H44" s="14">
        <f t="shared" si="8"/>
        <v>0.77777777777777779</v>
      </c>
      <c r="I44" s="12">
        <f t="shared" si="9"/>
        <v>86</v>
      </c>
      <c r="J44" s="14">
        <f t="shared" si="10"/>
        <v>0.22222222222222221</v>
      </c>
      <c r="K44" s="7">
        <v>6</v>
      </c>
      <c r="L44" s="14">
        <f t="shared" si="11"/>
        <v>1.9933554817275746E-2</v>
      </c>
      <c r="M44" s="12">
        <f t="shared" si="12"/>
        <v>295</v>
      </c>
      <c r="N44" s="14">
        <f t="shared" si="13"/>
        <v>0.98006644518272423</v>
      </c>
      <c r="O44" s="12">
        <v>286</v>
      </c>
      <c r="P44" s="14">
        <f t="shared" si="14"/>
        <v>0.96949152542372885</v>
      </c>
      <c r="Q44" s="12">
        <v>9</v>
      </c>
      <c r="R44" s="14">
        <f t="shared" si="15"/>
        <v>3.0508474576271188E-2</v>
      </c>
    </row>
    <row r="45" spans="1:18" s="2" customFormat="1" x14ac:dyDescent="0.3">
      <c r="A45" s="12" t="s">
        <v>583</v>
      </c>
      <c r="B45" s="12" t="s">
        <v>584</v>
      </c>
      <c r="C45" s="11" t="s">
        <v>501</v>
      </c>
      <c r="D45" s="11" t="s">
        <v>502</v>
      </c>
      <c r="E45" s="12" t="s">
        <v>138</v>
      </c>
      <c r="F45" s="12">
        <v>63</v>
      </c>
      <c r="G45" s="12">
        <v>47</v>
      </c>
      <c r="H45" s="14">
        <f t="shared" si="8"/>
        <v>0.74603174603174605</v>
      </c>
      <c r="I45" s="12">
        <f t="shared" si="9"/>
        <v>16</v>
      </c>
      <c r="J45" s="14">
        <f t="shared" si="10"/>
        <v>0.25396825396825395</v>
      </c>
      <c r="K45" s="7">
        <v>1</v>
      </c>
      <c r="L45" s="14">
        <f t="shared" si="11"/>
        <v>2.1276595744680851E-2</v>
      </c>
      <c r="M45" s="12">
        <f t="shared" si="12"/>
        <v>46</v>
      </c>
      <c r="N45" s="14">
        <f t="shared" si="13"/>
        <v>0.97872340425531912</v>
      </c>
      <c r="O45" s="12">
        <v>36</v>
      </c>
      <c r="P45" s="14">
        <f t="shared" si="14"/>
        <v>0.78260869565217395</v>
      </c>
      <c r="Q45" s="12">
        <v>10</v>
      </c>
      <c r="R45" s="14">
        <f t="shared" si="15"/>
        <v>0.21739130434782608</v>
      </c>
    </row>
    <row r="46" spans="1:18" s="2" customFormat="1" x14ac:dyDescent="0.3">
      <c r="A46" s="12" t="s">
        <v>573</v>
      </c>
      <c r="B46" s="12" t="s">
        <v>574</v>
      </c>
      <c r="C46" s="11" t="s">
        <v>454</v>
      </c>
      <c r="D46" s="11" t="s">
        <v>503</v>
      </c>
      <c r="E46" s="12" t="s">
        <v>94</v>
      </c>
      <c r="F46" s="12">
        <v>24</v>
      </c>
      <c r="G46" s="12">
        <v>16</v>
      </c>
      <c r="H46" s="14">
        <f t="shared" si="8"/>
        <v>0.66666666666666663</v>
      </c>
      <c r="I46" s="12">
        <f t="shared" si="9"/>
        <v>8</v>
      </c>
      <c r="J46" s="14">
        <f t="shared" si="10"/>
        <v>0.33333333333333331</v>
      </c>
      <c r="K46" s="7">
        <v>1</v>
      </c>
      <c r="L46" s="14">
        <f t="shared" si="11"/>
        <v>6.25E-2</v>
      </c>
      <c r="M46" s="12">
        <f t="shared" si="12"/>
        <v>15</v>
      </c>
      <c r="N46" s="14">
        <f t="shared" si="13"/>
        <v>0.9375</v>
      </c>
      <c r="O46" s="12">
        <v>10</v>
      </c>
      <c r="P46" s="14">
        <f t="shared" si="14"/>
        <v>0.66666666666666663</v>
      </c>
      <c r="Q46" s="12">
        <v>5</v>
      </c>
      <c r="R46" s="14">
        <f t="shared" si="15"/>
        <v>0.33333333333333331</v>
      </c>
    </row>
    <row r="47" spans="1:18" s="2" customFormat="1" x14ac:dyDescent="0.3">
      <c r="A47" s="12" t="s">
        <v>563</v>
      </c>
      <c r="B47" s="12" t="s">
        <v>564</v>
      </c>
      <c r="C47" s="12" t="s">
        <v>443</v>
      </c>
      <c r="D47" s="11" t="s">
        <v>439</v>
      </c>
      <c r="E47" s="12" t="s">
        <v>165</v>
      </c>
      <c r="F47" s="12">
        <v>197</v>
      </c>
      <c r="G47" s="12">
        <v>128</v>
      </c>
      <c r="H47" s="14">
        <f t="shared" si="8"/>
        <v>0.64974619289340096</v>
      </c>
      <c r="I47" s="12">
        <f t="shared" si="9"/>
        <v>69</v>
      </c>
      <c r="J47" s="14">
        <f t="shared" si="10"/>
        <v>0.35025380710659898</v>
      </c>
      <c r="K47" s="7">
        <v>6</v>
      </c>
      <c r="L47" s="14">
        <f t="shared" si="11"/>
        <v>4.6875E-2</v>
      </c>
      <c r="M47" s="12">
        <f t="shared" si="12"/>
        <v>122</v>
      </c>
      <c r="N47" s="14">
        <f t="shared" si="13"/>
        <v>0.953125</v>
      </c>
      <c r="O47" s="12">
        <v>119</v>
      </c>
      <c r="P47" s="14">
        <f t="shared" si="14"/>
        <v>0.97540983606557374</v>
      </c>
      <c r="Q47" s="12">
        <v>3</v>
      </c>
      <c r="R47" s="14">
        <f t="shared" si="15"/>
        <v>2.4590163934426229E-2</v>
      </c>
    </row>
    <row r="48" spans="1:18" s="2" customFormat="1" x14ac:dyDescent="0.3">
      <c r="A48" s="12" t="s">
        <v>565</v>
      </c>
      <c r="B48" s="12" t="s">
        <v>566</v>
      </c>
      <c r="C48" s="12" t="s">
        <v>444</v>
      </c>
      <c r="D48" s="11" t="s">
        <v>440</v>
      </c>
      <c r="E48" s="12" t="s">
        <v>348</v>
      </c>
      <c r="F48" s="12">
        <v>1016</v>
      </c>
      <c r="G48" s="12">
        <v>624</v>
      </c>
      <c r="H48" s="14">
        <f t="shared" si="8"/>
        <v>0.61417322834645671</v>
      </c>
      <c r="I48" s="12">
        <f t="shared" si="9"/>
        <v>392</v>
      </c>
      <c r="J48" s="14">
        <f t="shared" si="10"/>
        <v>0.38582677165354329</v>
      </c>
      <c r="K48" s="7">
        <v>28</v>
      </c>
      <c r="L48" s="14">
        <f t="shared" si="11"/>
        <v>4.4871794871794872E-2</v>
      </c>
      <c r="M48" s="12">
        <f t="shared" si="12"/>
        <v>596</v>
      </c>
      <c r="N48" s="14">
        <f t="shared" si="13"/>
        <v>0.95512820512820518</v>
      </c>
      <c r="O48" s="12">
        <v>574</v>
      </c>
      <c r="P48" s="14">
        <f t="shared" si="14"/>
        <v>0.96308724832214765</v>
      </c>
      <c r="Q48" s="12">
        <v>22</v>
      </c>
      <c r="R48" s="14">
        <f t="shared" si="15"/>
        <v>3.6912751677852351E-2</v>
      </c>
    </row>
    <row r="49" spans="1:18" s="2" customFormat="1" x14ac:dyDescent="0.3">
      <c r="A49" s="12" t="s">
        <v>577</v>
      </c>
      <c r="B49" s="12" t="s">
        <v>578</v>
      </c>
      <c r="C49" s="11" t="s">
        <v>504</v>
      </c>
      <c r="D49" s="11" t="s">
        <v>505</v>
      </c>
      <c r="E49" s="12" t="s">
        <v>615</v>
      </c>
      <c r="F49" s="12">
        <v>75</v>
      </c>
      <c r="G49" s="12">
        <v>59</v>
      </c>
      <c r="H49" s="14">
        <f t="shared" si="8"/>
        <v>0.78666666666666663</v>
      </c>
      <c r="I49" s="12">
        <f t="shared" si="9"/>
        <v>16</v>
      </c>
      <c r="J49" s="14">
        <f t="shared" si="10"/>
        <v>0.21333333333333335</v>
      </c>
      <c r="K49" s="7">
        <v>7</v>
      </c>
      <c r="L49" s="14">
        <f t="shared" si="11"/>
        <v>0.11864406779661017</v>
      </c>
      <c r="M49" s="12">
        <f t="shared" si="12"/>
        <v>52</v>
      </c>
      <c r="N49" s="14">
        <f t="shared" si="13"/>
        <v>0.88135593220338981</v>
      </c>
      <c r="O49" s="12">
        <v>41</v>
      </c>
      <c r="P49" s="14">
        <f t="shared" si="14"/>
        <v>0.78846153846153844</v>
      </c>
      <c r="Q49" s="12">
        <v>11</v>
      </c>
      <c r="R49" s="14">
        <f t="shared" si="15"/>
        <v>0.21153846153846154</v>
      </c>
    </row>
    <row r="50" spans="1:18" s="2" customFormat="1" x14ac:dyDescent="0.3">
      <c r="A50" s="12" t="s">
        <v>583</v>
      </c>
      <c r="B50" s="12" t="s">
        <v>584</v>
      </c>
      <c r="C50" s="11" t="s">
        <v>506</v>
      </c>
      <c r="D50" s="11" t="s">
        <v>507</v>
      </c>
      <c r="E50" s="12" t="s">
        <v>130</v>
      </c>
      <c r="F50" s="12">
        <v>115</v>
      </c>
      <c r="G50" s="12">
        <v>74</v>
      </c>
      <c r="H50" s="14">
        <f t="shared" si="8"/>
        <v>0.64347826086956517</v>
      </c>
      <c r="I50" s="12">
        <f t="shared" si="9"/>
        <v>41</v>
      </c>
      <c r="J50" s="14">
        <f t="shared" si="10"/>
        <v>0.35652173913043478</v>
      </c>
      <c r="K50" s="7">
        <v>9</v>
      </c>
      <c r="L50" s="14">
        <f t="shared" si="11"/>
        <v>0.12162162162162163</v>
      </c>
      <c r="M50" s="12">
        <f t="shared" si="12"/>
        <v>65</v>
      </c>
      <c r="N50" s="14">
        <f t="shared" si="13"/>
        <v>0.8783783783783784</v>
      </c>
      <c r="O50" s="12">
        <v>57</v>
      </c>
      <c r="P50" s="14">
        <f t="shared" si="14"/>
        <v>0.87692307692307692</v>
      </c>
      <c r="Q50" s="12">
        <v>8</v>
      </c>
      <c r="R50" s="14">
        <f t="shared" si="15"/>
        <v>0.12307692307692308</v>
      </c>
    </row>
    <row r="51" spans="1:18" s="2" customFormat="1" x14ac:dyDescent="0.3">
      <c r="A51" s="12" t="s">
        <v>569</v>
      </c>
      <c r="B51" s="12" t="s">
        <v>570</v>
      </c>
      <c r="C51" s="11" t="s">
        <v>508</v>
      </c>
      <c r="D51" s="11" t="s">
        <v>509</v>
      </c>
      <c r="E51" s="12" t="s">
        <v>310</v>
      </c>
      <c r="F51" s="12">
        <v>8</v>
      </c>
      <c r="G51" s="12">
        <v>6</v>
      </c>
      <c r="H51" s="14">
        <f t="shared" si="8"/>
        <v>0.75</v>
      </c>
      <c r="I51" s="12">
        <f t="shared" si="9"/>
        <v>2</v>
      </c>
      <c r="J51" s="14">
        <f t="shared" si="10"/>
        <v>0.25</v>
      </c>
      <c r="K51" s="7">
        <v>0</v>
      </c>
      <c r="L51" s="14">
        <f t="shared" si="11"/>
        <v>0</v>
      </c>
      <c r="M51" s="12">
        <v>6</v>
      </c>
      <c r="N51" s="14">
        <f t="shared" si="13"/>
        <v>1</v>
      </c>
      <c r="O51" s="12">
        <v>6</v>
      </c>
      <c r="P51" s="14">
        <f t="shared" ref="P51:P52" si="16">O51/M51</f>
        <v>1</v>
      </c>
      <c r="Q51" s="12">
        <v>0</v>
      </c>
      <c r="R51" s="14">
        <f t="shared" si="15"/>
        <v>0</v>
      </c>
    </row>
    <row r="52" spans="1:18" s="2" customFormat="1" x14ac:dyDescent="0.3">
      <c r="A52" s="12" t="s">
        <v>581</v>
      </c>
      <c r="B52" s="12" t="s">
        <v>582</v>
      </c>
      <c r="C52" s="11" t="s">
        <v>510</v>
      </c>
      <c r="D52" s="11" t="s">
        <v>511</v>
      </c>
      <c r="E52" s="12" t="s">
        <v>314</v>
      </c>
      <c r="F52" s="12">
        <v>32</v>
      </c>
      <c r="G52" s="12">
        <v>24</v>
      </c>
      <c r="H52" s="14">
        <f t="shared" si="8"/>
        <v>0.75</v>
      </c>
      <c r="I52" s="12">
        <f t="shared" si="9"/>
        <v>8</v>
      </c>
      <c r="J52" s="14">
        <f t="shared" si="10"/>
        <v>0.25</v>
      </c>
      <c r="K52" s="7">
        <v>0</v>
      </c>
      <c r="L52" s="14">
        <f t="shared" si="11"/>
        <v>0</v>
      </c>
      <c r="M52" s="12">
        <f t="shared" ref="M52:M66" si="17">O52+Q52</f>
        <v>24</v>
      </c>
      <c r="N52" s="14">
        <f t="shared" si="13"/>
        <v>1</v>
      </c>
      <c r="O52" s="12">
        <v>23</v>
      </c>
      <c r="P52" s="14">
        <f t="shared" si="16"/>
        <v>0.95833333333333337</v>
      </c>
      <c r="Q52" s="12">
        <v>1</v>
      </c>
      <c r="R52" s="14">
        <f t="shared" si="15"/>
        <v>4.1666666666666664E-2</v>
      </c>
    </row>
    <row r="53" spans="1:18" s="2" customFormat="1" x14ac:dyDescent="0.3">
      <c r="A53" s="12" t="s">
        <v>593</v>
      </c>
      <c r="B53" s="12" t="s">
        <v>594</v>
      </c>
      <c r="C53" s="11" t="s">
        <v>532</v>
      </c>
      <c r="D53" s="11" t="s">
        <v>533</v>
      </c>
      <c r="E53" s="12" t="s">
        <v>556</v>
      </c>
      <c r="F53" s="12">
        <v>192</v>
      </c>
      <c r="G53" s="12">
        <v>154</v>
      </c>
      <c r="H53" s="14">
        <f t="shared" si="8"/>
        <v>0.80208333333333337</v>
      </c>
      <c r="I53" s="12">
        <f t="shared" si="9"/>
        <v>38</v>
      </c>
      <c r="J53" s="14">
        <f t="shared" si="10"/>
        <v>0.19791666666666666</v>
      </c>
      <c r="K53" s="7">
        <v>12</v>
      </c>
      <c r="L53" s="14">
        <f t="shared" si="11"/>
        <v>7.792207792207792E-2</v>
      </c>
      <c r="M53" s="12">
        <f t="shared" si="17"/>
        <v>142</v>
      </c>
      <c r="N53" s="14">
        <f t="shared" si="13"/>
        <v>0.92207792207792205</v>
      </c>
      <c r="O53" s="12">
        <v>131</v>
      </c>
      <c r="P53" s="14">
        <f t="shared" ref="P53:P66" si="18">O53/M53</f>
        <v>0.92253521126760563</v>
      </c>
      <c r="Q53" s="12">
        <v>11</v>
      </c>
      <c r="R53" s="14">
        <f t="shared" si="15"/>
        <v>7.746478873239436E-2</v>
      </c>
    </row>
    <row r="54" spans="1:18" s="2" customFormat="1" x14ac:dyDescent="0.3">
      <c r="A54" s="12" t="s">
        <v>569</v>
      </c>
      <c r="B54" s="12" t="s">
        <v>570</v>
      </c>
      <c r="C54" s="11" t="s">
        <v>487</v>
      </c>
      <c r="D54" s="11" t="s">
        <v>512</v>
      </c>
      <c r="E54" s="12" t="s">
        <v>319</v>
      </c>
      <c r="F54" s="12">
        <v>43</v>
      </c>
      <c r="G54" s="12">
        <v>41</v>
      </c>
      <c r="H54" s="14">
        <f t="shared" si="8"/>
        <v>0.95348837209302328</v>
      </c>
      <c r="I54" s="12">
        <f t="shared" si="9"/>
        <v>2</v>
      </c>
      <c r="J54" s="14">
        <f t="shared" si="10"/>
        <v>4.6511627906976744E-2</v>
      </c>
      <c r="K54" s="7">
        <v>2</v>
      </c>
      <c r="L54" s="14">
        <f t="shared" si="11"/>
        <v>4.878048780487805E-2</v>
      </c>
      <c r="M54" s="12">
        <f t="shared" si="17"/>
        <v>39</v>
      </c>
      <c r="N54" s="14">
        <f t="shared" si="13"/>
        <v>0.95121951219512191</v>
      </c>
      <c r="O54" s="12">
        <v>38</v>
      </c>
      <c r="P54" s="14">
        <f t="shared" si="18"/>
        <v>0.97435897435897434</v>
      </c>
      <c r="Q54" s="12">
        <v>1</v>
      </c>
      <c r="R54" s="14">
        <f t="shared" si="15"/>
        <v>2.564102564102564E-2</v>
      </c>
    </row>
    <row r="55" spans="1:18" s="2" customFormat="1" x14ac:dyDescent="0.3">
      <c r="A55" s="12" t="s">
        <v>585</v>
      </c>
      <c r="B55" s="12" t="s">
        <v>586</v>
      </c>
      <c r="C55" s="11" t="s">
        <v>513</v>
      </c>
      <c r="D55" s="11" t="s">
        <v>514</v>
      </c>
      <c r="E55" s="12" t="s">
        <v>327</v>
      </c>
      <c r="F55" s="12">
        <v>21</v>
      </c>
      <c r="G55" s="12">
        <v>13</v>
      </c>
      <c r="H55" s="14">
        <f t="shared" si="8"/>
        <v>0.61904761904761907</v>
      </c>
      <c r="I55" s="12">
        <f t="shared" si="9"/>
        <v>8</v>
      </c>
      <c r="J55" s="14">
        <f t="shared" si="10"/>
        <v>0.38095238095238093</v>
      </c>
      <c r="K55" s="7">
        <v>0</v>
      </c>
      <c r="L55" s="14">
        <f t="shared" si="11"/>
        <v>0</v>
      </c>
      <c r="M55" s="12">
        <f t="shared" si="17"/>
        <v>13</v>
      </c>
      <c r="N55" s="14">
        <f t="shared" si="13"/>
        <v>1</v>
      </c>
      <c r="O55" s="12">
        <v>10</v>
      </c>
      <c r="P55" s="14">
        <f t="shared" si="18"/>
        <v>0.76923076923076927</v>
      </c>
      <c r="Q55" s="12">
        <v>3</v>
      </c>
      <c r="R55" s="14">
        <f t="shared" si="15"/>
        <v>0.23076923076923078</v>
      </c>
    </row>
    <row r="56" spans="1:18" s="13" customFormat="1" x14ac:dyDescent="0.3">
      <c r="A56" s="12" t="s">
        <v>587</v>
      </c>
      <c r="B56" s="12" t="s">
        <v>588</v>
      </c>
      <c r="C56" s="11" t="s">
        <v>142</v>
      </c>
      <c r="D56" s="11" t="s">
        <v>515</v>
      </c>
      <c r="E56" s="12" t="s">
        <v>159</v>
      </c>
      <c r="F56" s="12">
        <v>415</v>
      </c>
      <c r="G56" s="18" t="s">
        <v>620</v>
      </c>
      <c r="H56" s="19" t="s">
        <v>621</v>
      </c>
      <c r="I56" s="18" t="s">
        <v>620</v>
      </c>
      <c r="J56" s="19" t="s">
        <v>621</v>
      </c>
      <c r="K56" s="20" t="s">
        <v>620</v>
      </c>
      <c r="L56" s="19" t="s">
        <v>621</v>
      </c>
      <c r="M56" s="18" t="s">
        <v>620</v>
      </c>
      <c r="N56" s="19" t="s">
        <v>621</v>
      </c>
      <c r="O56" s="18" t="s">
        <v>620</v>
      </c>
      <c r="P56" s="19" t="s">
        <v>621</v>
      </c>
      <c r="Q56" s="18" t="s">
        <v>620</v>
      </c>
      <c r="R56" s="19" t="s">
        <v>621</v>
      </c>
    </row>
    <row r="57" spans="1:18" s="2" customFormat="1" x14ac:dyDescent="0.3">
      <c r="A57" s="12" t="s">
        <v>583</v>
      </c>
      <c r="B57" s="12" t="s">
        <v>584</v>
      </c>
      <c r="C57" s="11" t="s">
        <v>478</v>
      </c>
      <c r="D57" s="11" t="s">
        <v>479</v>
      </c>
      <c r="E57" s="12" t="s">
        <v>552</v>
      </c>
      <c r="F57" s="12">
        <v>191</v>
      </c>
      <c r="G57" s="12">
        <v>101</v>
      </c>
      <c r="H57" s="14">
        <f t="shared" si="8"/>
        <v>0.52879581151832455</v>
      </c>
      <c r="I57" s="12">
        <f t="shared" si="9"/>
        <v>90</v>
      </c>
      <c r="J57" s="14">
        <f t="shared" si="10"/>
        <v>0.47120418848167539</v>
      </c>
      <c r="K57" s="7">
        <v>5</v>
      </c>
      <c r="L57" s="14">
        <f t="shared" si="11"/>
        <v>4.9504950495049507E-2</v>
      </c>
      <c r="M57" s="12">
        <f t="shared" si="17"/>
        <v>96</v>
      </c>
      <c r="N57" s="14">
        <f t="shared" si="13"/>
        <v>0.95049504950495045</v>
      </c>
      <c r="O57" s="12">
        <v>92</v>
      </c>
      <c r="P57" s="14">
        <f t="shared" si="18"/>
        <v>0.95833333333333337</v>
      </c>
      <c r="Q57" s="12">
        <v>4</v>
      </c>
      <c r="R57" s="14">
        <f t="shared" si="15"/>
        <v>4.1666666666666664E-2</v>
      </c>
    </row>
    <row r="58" spans="1:18" s="2" customFormat="1" x14ac:dyDescent="0.3">
      <c r="A58" s="12" t="s">
        <v>573</v>
      </c>
      <c r="B58" s="12" t="s">
        <v>574</v>
      </c>
      <c r="C58" s="11" t="s">
        <v>516</v>
      </c>
      <c r="D58" s="11" t="s">
        <v>517</v>
      </c>
      <c r="E58" s="12" t="s">
        <v>63</v>
      </c>
      <c r="F58" s="12">
        <v>32</v>
      </c>
      <c r="G58" s="12">
        <v>30</v>
      </c>
      <c r="H58" s="14">
        <f t="shared" si="8"/>
        <v>0.9375</v>
      </c>
      <c r="I58" s="12">
        <f t="shared" si="9"/>
        <v>2</v>
      </c>
      <c r="J58" s="14">
        <f t="shared" si="10"/>
        <v>6.25E-2</v>
      </c>
      <c r="K58" s="7">
        <v>0</v>
      </c>
      <c r="L58" s="14">
        <f t="shared" si="11"/>
        <v>0</v>
      </c>
      <c r="M58" s="12">
        <f t="shared" si="17"/>
        <v>30</v>
      </c>
      <c r="N58" s="14">
        <f t="shared" si="13"/>
        <v>1</v>
      </c>
      <c r="O58" s="12">
        <v>27</v>
      </c>
      <c r="P58" s="14">
        <f t="shared" si="18"/>
        <v>0.9</v>
      </c>
      <c r="Q58" s="12">
        <v>3</v>
      </c>
      <c r="R58" s="14">
        <f t="shared" si="15"/>
        <v>0.1</v>
      </c>
    </row>
    <row r="59" spans="1:18" s="2" customFormat="1" x14ac:dyDescent="0.3">
      <c r="A59" s="12" t="s">
        <v>569</v>
      </c>
      <c r="B59" s="12" t="s">
        <v>570</v>
      </c>
      <c r="C59" s="11" t="s">
        <v>518</v>
      </c>
      <c r="D59" s="11" t="s">
        <v>519</v>
      </c>
      <c r="E59" s="12" t="s">
        <v>332</v>
      </c>
      <c r="F59" s="12">
        <v>32</v>
      </c>
      <c r="G59" s="12">
        <v>28</v>
      </c>
      <c r="H59" s="14">
        <f t="shared" si="8"/>
        <v>0.875</v>
      </c>
      <c r="I59" s="12">
        <f t="shared" si="9"/>
        <v>4</v>
      </c>
      <c r="J59" s="14">
        <f t="shared" si="10"/>
        <v>0.125</v>
      </c>
      <c r="K59" s="7">
        <v>0</v>
      </c>
      <c r="L59" s="14">
        <f t="shared" si="11"/>
        <v>0</v>
      </c>
      <c r="M59" s="12">
        <f t="shared" si="17"/>
        <v>28</v>
      </c>
      <c r="N59" s="14">
        <f t="shared" si="13"/>
        <v>1</v>
      </c>
      <c r="O59" s="12">
        <v>23</v>
      </c>
      <c r="P59" s="14">
        <f t="shared" si="18"/>
        <v>0.8214285714285714</v>
      </c>
      <c r="Q59" s="12">
        <v>5</v>
      </c>
      <c r="R59" s="14">
        <f t="shared" si="15"/>
        <v>0.17857142857142858</v>
      </c>
    </row>
    <row r="60" spans="1:18" s="2" customFormat="1" x14ac:dyDescent="0.3">
      <c r="A60" s="12" t="s">
        <v>575</v>
      </c>
      <c r="B60" s="12" t="s">
        <v>576</v>
      </c>
      <c r="C60" s="11" t="s">
        <v>462</v>
      </c>
      <c r="D60" s="11" t="s">
        <v>520</v>
      </c>
      <c r="E60" s="12" t="s">
        <v>389</v>
      </c>
      <c r="F60" s="12">
        <v>147</v>
      </c>
      <c r="G60" s="12">
        <v>109</v>
      </c>
      <c r="H60" s="14">
        <f t="shared" si="8"/>
        <v>0.74149659863945583</v>
      </c>
      <c r="I60" s="12">
        <f t="shared" si="9"/>
        <v>38</v>
      </c>
      <c r="J60" s="14">
        <f t="shared" si="10"/>
        <v>0.25850340136054423</v>
      </c>
      <c r="K60" s="7">
        <v>0</v>
      </c>
      <c r="L60" s="14">
        <f t="shared" si="11"/>
        <v>0</v>
      </c>
      <c r="M60" s="12">
        <f t="shared" si="17"/>
        <v>109</v>
      </c>
      <c r="N60" s="14">
        <f t="shared" si="13"/>
        <v>1</v>
      </c>
      <c r="O60" s="12">
        <v>108</v>
      </c>
      <c r="P60" s="14">
        <f t="shared" si="18"/>
        <v>0.99082568807339455</v>
      </c>
      <c r="Q60" s="12">
        <v>1</v>
      </c>
      <c r="R60" s="14">
        <f t="shared" si="15"/>
        <v>9.1743119266055051E-3</v>
      </c>
    </row>
    <row r="61" spans="1:18" s="2" customFormat="1" x14ac:dyDescent="0.3">
      <c r="A61" s="12" t="s">
        <v>575</v>
      </c>
      <c r="B61" s="12" t="s">
        <v>576</v>
      </c>
      <c r="C61" s="11" t="s">
        <v>462</v>
      </c>
      <c r="D61" s="11" t="s">
        <v>521</v>
      </c>
      <c r="E61" s="12" t="s">
        <v>627</v>
      </c>
      <c r="F61" s="12">
        <v>102</v>
      </c>
      <c r="G61" s="12">
        <v>83</v>
      </c>
      <c r="H61" s="14">
        <f t="shared" si="8"/>
        <v>0.81372549019607843</v>
      </c>
      <c r="I61" s="12">
        <f t="shared" si="9"/>
        <v>19</v>
      </c>
      <c r="J61" s="14">
        <f t="shared" si="10"/>
        <v>0.18627450980392157</v>
      </c>
      <c r="K61" s="7">
        <v>2</v>
      </c>
      <c r="L61" s="14">
        <f t="shared" si="11"/>
        <v>2.4096385542168676E-2</v>
      </c>
      <c r="M61" s="12">
        <f t="shared" si="17"/>
        <v>81</v>
      </c>
      <c r="N61" s="14">
        <f t="shared" si="13"/>
        <v>0.97590361445783136</v>
      </c>
      <c r="O61" s="12">
        <v>77</v>
      </c>
      <c r="P61" s="14">
        <f t="shared" si="18"/>
        <v>0.95061728395061729</v>
      </c>
      <c r="Q61" s="12">
        <v>4</v>
      </c>
      <c r="R61" s="14">
        <f t="shared" si="15"/>
        <v>4.9382716049382713E-2</v>
      </c>
    </row>
    <row r="62" spans="1:18" s="2" customFormat="1" x14ac:dyDescent="0.3">
      <c r="A62" s="12" t="s">
        <v>561</v>
      </c>
      <c r="B62" s="12" t="s">
        <v>562</v>
      </c>
      <c r="C62" s="12" t="s">
        <v>445</v>
      </c>
      <c r="D62" s="11" t="s">
        <v>441</v>
      </c>
      <c r="E62" s="12" t="s">
        <v>430</v>
      </c>
      <c r="F62" s="12">
        <v>6296</v>
      </c>
      <c r="G62" s="12">
        <v>3436</v>
      </c>
      <c r="H62" s="14">
        <f t="shared" si="8"/>
        <v>0.54574332909783985</v>
      </c>
      <c r="I62" s="12">
        <f t="shared" si="9"/>
        <v>2860</v>
      </c>
      <c r="J62" s="14">
        <f t="shared" si="10"/>
        <v>0.4542566709021601</v>
      </c>
      <c r="K62" s="7">
        <v>42</v>
      </c>
      <c r="L62" s="14">
        <f t="shared" si="11"/>
        <v>1.2223515715948778E-2</v>
      </c>
      <c r="M62" s="12">
        <f t="shared" si="17"/>
        <v>3394</v>
      </c>
      <c r="N62" s="14">
        <f t="shared" si="13"/>
        <v>0.98777648428405118</v>
      </c>
      <c r="O62" s="12">
        <v>3308</v>
      </c>
      <c r="P62" s="14">
        <f t="shared" si="18"/>
        <v>0.97466116676487924</v>
      </c>
      <c r="Q62" s="12">
        <v>86</v>
      </c>
      <c r="R62" s="14">
        <f t="shared" si="15"/>
        <v>2.5338833235120803E-2</v>
      </c>
    </row>
    <row r="63" spans="1:18" s="2" customFormat="1" x14ac:dyDescent="0.3">
      <c r="A63" s="12" t="s">
        <v>573</v>
      </c>
      <c r="B63" s="12" t="s">
        <v>574</v>
      </c>
      <c r="C63" s="11" t="s">
        <v>559</v>
      </c>
      <c r="D63" s="11" t="s">
        <v>522</v>
      </c>
      <c r="E63" s="12" t="s">
        <v>111</v>
      </c>
      <c r="F63" s="12">
        <v>169</v>
      </c>
      <c r="G63" s="12">
        <v>130</v>
      </c>
      <c r="H63" s="14">
        <f t="shared" si="8"/>
        <v>0.76923076923076927</v>
      </c>
      <c r="I63" s="12">
        <f t="shared" si="9"/>
        <v>39</v>
      </c>
      <c r="J63" s="14">
        <f t="shared" si="10"/>
        <v>0.23076923076923078</v>
      </c>
      <c r="K63" s="7">
        <v>1</v>
      </c>
      <c r="L63" s="14">
        <f t="shared" si="11"/>
        <v>7.6923076923076927E-3</v>
      </c>
      <c r="M63" s="12">
        <f t="shared" si="17"/>
        <v>129</v>
      </c>
      <c r="N63" s="14">
        <f t="shared" si="13"/>
        <v>0.99230769230769234</v>
      </c>
      <c r="O63" s="12">
        <v>128</v>
      </c>
      <c r="P63" s="14">
        <f t="shared" si="18"/>
        <v>0.99224806201550386</v>
      </c>
      <c r="Q63" s="12">
        <v>1</v>
      </c>
      <c r="R63" s="14">
        <f t="shared" si="15"/>
        <v>7.7519379844961239E-3</v>
      </c>
    </row>
    <row r="64" spans="1:18" s="2" customFormat="1" x14ac:dyDescent="0.3">
      <c r="A64" s="12" t="s">
        <v>575</v>
      </c>
      <c r="B64" s="12" t="s">
        <v>576</v>
      </c>
      <c r="C64" s="11" t="s">
        <v>355</v>
      </c>
      <c r="D64" s="11" t="s">
        <v>523</v>
      </c>
      <c r="E64" s="12" t="s">
        <v>424</v>
      </c>
      <c r="F64" s="12">
        <v>180</v>
      </c>
      <c r="G64" s="12">
        <v>113</v>
      </c>
      <c r="H64" s="14">
        <f t="shared" si="8"/>
        <v>0.62777777777777777</v>
      </c>
      <c r="I64" s="12">
        <f t="shared" si="9"/>
        <v>67</v>
      </c>
      <c r="J64" s="14">
        <f t="shared" si="10"/>
        <v>0.37222222222222223</v>
      </c>
      <c r="K64" s="7">
        <v>1</v>
      </c>
      <c r="L64" s="14">
        <f t="shared" si="11"/>
        <v>8.8495575221238937E-3</v>
      </c>
      <c r="M64" s="12">
        <f t="shared" si="17"/>
        <v>112</v>
      </c>
      <c r="N64" s="14">
        <f t="shared" si="13"/>
        <v>0.99115044247787609</v>
      </c>
      <c r="O64" s="12">
        <v>107</v>
      </c>
      <c r="P64" s="14">
        <f t="shared" si="18"/>
        <v>0.9553571428571429</v>
      </c>
      <c r="Q64" s="12">
        <v>5</v>
      </c>
      <c r="R64" s="14">
        <f t="shared" si="15"/>
        <v>4.4642857142857144E-2</v>
      </c>
    </row>
    <row r="65" spans="1:18" s="2" customFormat="1" x14ac:dyDescent="0.3">
      <c r="A65" s="12" t="s">
        <v>585</v>
      </c>
      <c r="B65" s="12" t="s">
        <v>586</v>
      </c>
      <c r="C65" s="11" t="s">
        <v>267</v>
      </c>
      <c r="D65" s="11" t="s">
        <v>524</v>
      </c>
      <c r="E65" s="12" t="s">
        <v>335</v>
      </c>
      <c r="F65" s="12">
        <v>129</v>
      </c>
      <c r="G65" s="12">
        <v>96</v>
      </c>
      <c r="H65" s="14">
        <f t="shared" si="8"/>
        <v>0.7441860465116279</v>
      </c>
      <c r="I65" s="12">
        <f t="shared" si="9"/>
        <v>33</v>
      </c>
      <c r="J65" s="14">
        <f t="shared" si="10"/>
        <v>0.2558139534883721</v>
      </c>
      <c r="K65" s="7">
        <v>0</v>
      </c>
      <c r="L65" s="14">
        <f t="shared" si="11"/>
        <v>0</v>
      </c>
      <c r="M65" s="12">
        <f t="shared" si="17"/>
        <v>96</v>
      </c>
      <c r="N65" s="14">
        <f t="shared" si="13"/>
        <v>1</v>
      </c>
      <c r="O65" s="12">
        <v>93</v>
      </c>
      <c r="P65" s="14">
        <f t="shared" si="18"/>
        <v>0.96875</v>
      </c>
      <c r="Q65" s="12">
        <v>3</v>
      </c>
      <c r="R65" s="14">
        <f t="shared" si="15"/>
        <v>3.125E-2</v>
      </c>
    </row>
    <row r="66" spans="1:18" s="2" customFormat="1" x14ac:dyDescent="0.3">
      <c r="A66" s="12" t="s">
        <v>571</v>
      </c>
      <c r="B66" s="12" t="s">
        <v>572</v>
      </c>
      <c r="C66" s="11" t="s">
        <v>525</v>
      </c>
      <c r="D66" s="11" t="s">
        <v>526</v>
      </c>
      <c r="E66" s="12" t="s">
        <v>108</v>
      </c>
      <c r="F66" s="12">
        <v>35</v>
      </c>
      <c r="G66" s="12">
        <v>23</v>
      </c>
      <c r="H66" s="14">
        <f t="shared" ref="H66" si="19">G66/F66</f>
        <v>0.65714285714285714</v>
      </c>
      <c r="I66" s="12">
        <f t="shared" si="9"/>
        <v>12</v>
      </c>
      <c r="J66" s="14">
        <f t="shared" ref="J66" si="20">I66/F66</f>
        <v>0.34285714285714286</v>
      </c>
      <c r="K66" s="7">
        <v>0</v>
      </c>
      <c r="L66" s="14">
        <f t="shared" ref="L66" si="21">K66/G66</f>
        <v>0</v>
      </c>
      <c r="M66" s="12">
        <f t="shared" si="17"/>
        <v>23</v>
      </c>
      <c r="N66" s="14">
        <f t="shared" ref="N66" si="22">M66/G66</f>
        <v>1</v>
      </c>
      <c r="O66" s="12">
        <v>23</v>
      </c>
      <c r="P66" s="14">
        <f t="shared" si="18"/>
        <v>1</v>
      </c>
      <c r="Q66" s="12">
        <v>0</v>
      </c>
      <c r="R66" s="14">
        <f t="shared" ref="R66" si="23">Q66/M66</f>
        <v>0</v>
      </c>
    </row>
    <row r="67" spans="1:18" s="2" customFormat="1" x14ac:dyDescent="0.3">
      <c r="M67" s="5"/>
    </row>
    <row r="68" spans="1:18" s="2" customFormat="1" x14ac:dyDescent="0.3">
      <c r="A68" s="2" t="s">
        <v>626</v>
      </c>
    </row>
    <row r="69" spans="1:18" s="2" customFormat="1" x14ac:dyDescent="0.3">
      <c r="A69" s="4" t="s">
        <v>628</v>
      </c>
      <c r="O69" s="5"/>
    </row>
    <row r="70" spans="1:18" x14ac:dyDescent="0.3">
      <c r="A70" s="2" t="s">
        <v>629</v>
      </c>
    </row>
  </sheetData>
  <autoFilter ref="A1:R70"/>
  <sortState ref="A2:S69">
    <sortCondition ref="E2:E69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EMD2023_Resultats_presidencia</vt:lpstr>
      <vt:lpstr>EMD2023_Participacio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Vilar Fuster, Rosa Maria</dc:creator>
  <cp:lastModifiedBy>Arbussà Reixach, Núria</cp:lastModifiedBy>
  <dcterms:created xsi:type="dcterms:W3CDTF">2023-05-10T10:09:50Z</dcterms:created>
  <dcterms:modified xsi:type="dcterms:W3CDTF">2023-11-16T13:45:54Z</dcterms:modified>
</cp:coreProperties>
</file>